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jenniferg/Desktop/"/>
    </mc:Choice>
  </mc:AlternateContent>
  <xr:revisionPtr revIDLastSave="0" documentId="13_ncr:1_{B1F25F3B-4FA5-C549-B9CB-43F5C5D9CD75}" xr6:coauthVersionLast="36" xr6:coauthVersionMax="45" xr10:uidLastSave="{00000000-0000-0000-0000-000000000000}"/>
  <workbookProtection workbookAlgorithmName="SHA-512" workbookHashValue="SZpuxzlf2wRjocr5G3sFhhXm/32yTk0u3nBR8AsqfrXpsAo1KLD0f+yRNidyEhvhgg3klVrP19KcIHGgkzw+/w==" workbookSaltValue="+GmTs6NgrOs0K25tEL3pNg==" workbookSpinCount="100000" lockStructure="1"/>
  <bookViews>
    <workbookView xWindow="0" yWindow="460" windowWidth="28800" windowHeight="17540" activeTab="8" xr2:uid="{00000000-000D-0000-FFFF-FFFF00000000}"/>
  </bookViews>
  <sheets>
    <sheet name="Summary" sheetId="1" r:id="rId1"/>
    <sheet name="NC and US" sheetId="2" r:id="rId2"/>
    <sheet name="Age" sheetId="3" r:id="rId3"/>
    <sheet name="Race" sheetId="4" r:id="rId4"/>
    <sheet name="Poverty and Family Type" sheetId="5" r:id="rId5"/>
    <sheet name="Births" sheetId="6" r:id="rId6"/>
    <sheet name="Basic Need" sheetId="12" r:id="rId7"/>
    <sheet name="Rent Burden" sheetId="7" r:id="rId8"/>
    <sheet name="Rent Burden by County" sheetId="8" r:id="rId9"/>
  </sheets>
  <definedNames>
    <definedName name="_xlnm.Print_Area" localSheetId="0">Summary!$A$4:$L$107</definedName>
    <definedName name="_xlnm.Print_Titles" localSheetId="0">Summary!$3:$3</definedName>
  </definedNames>
  <calcPr calcId="181029"/>
</workbook>
</file>

<file path=xl/calcChain.xml><?xml version="1.0" encoding="utf-8"?>
<calcChain xmlns="http://schemas.openxmlformats.org/spreadsheetml/2006/main">
  <c r="F5" i="12" l="1"/>
  <c r="F4" i="12"/>
  <c r="F3" i="12"/>
  <c r="F2" i="12"/>
  <c r="D5" i="12"/>
  <c r="D4" i="12"/>
  <c r="D3" i="12"/>
  <c r="D2" i="12"/>
  <c r="L49" i="4"/>
  <c r="F51" i="4"/>
  <c r="E50" i="4"/>
  <c r="E49" i="4"/>
  <c r="E48" i="4"/>
  <c r="E47" i="4"/>
  <c r="E46" i="4"/>
  <c r="L50" i="4"/>
  <c r="L48" i="4"/>
  <c r="L47" i="4"/>
  <c r="L46" i="4"/>
  <c r="E51" i="4" l="1"/>
  <c r="I51" i="4"/>
  <c r="G51" i="4"/>
  <c r="G37" i="4"/>
</calcChain>
</file>

<file path=xl/sharedStrings.xml><?xml version="1.0" encoding="utf-8"?>
<sst xmlns="http://schemas.openxmlformats.org/spreadsheetml/2006/main" count="411" uniqueCount="214">
  <si>
    <t>Number Persons by Age with Children under age 6</t>
  </si>
  <si>
    <t>Race and Ethnicity Children under age 6</t>
  </si>
  <si>
    <t>Poverty Rate Children under age 6</t>
  </si>
  <si>
    <t>Births by Poverty</t>
  </si>
  <si>
    <t>Rent Burden</t>
  </si>
  <si>
    <t>Age &lt;1</t>
  </si>
  <si>
    <t>Age 1</t>
  </si>
  <si>
    <t>Age 2</t>
  </si>
  <si>
    <t>Age 3</t>
  </si>
  <si>
    <t>Age 4</t>
  </si>
  <si>
    <t>Age 5</t>
  </si>
  <si>
    <t>Under age 6</t>
  </si>
  <si>
    <t>Age 6-17</t>
  </si>
  <si>
    <t>Age 0-17</t>
  </si>
  <si>
    <t>Age 18+</t>
  </si>
  <si>
    <t>Total Persons</t>
  </si>
  <si>
    <t>White (alone) Under 6 years</t>
  </si>
  <si>
    <t>Black (alone) Under age 6</t>
  </si>
  <si>
    <t>Asian (alone) Under 6 years</t>
  </si>
  <si>
    <t>American Indian/Pacific Islander (only) Under 6 years</t>
  </si>
  <si>
    <t>Other (alone) Under 6 years</t>
  </si>
  <si>
    <t>Hispanic/Latino (any race)  Under 6 years*</t>
  </si>
  <si>
    <t>Total Children Under age 6</t>
  </si>
  <si>
    <t>Total Children under age 6 (for whom poverty determined)</t>
  </si>
  <si>
    <t>Children Under age 6 Below Poverty (for whom poverty determined)</t>
  </si>
  <si>
    <t>Poverty Rate for Children under age 6 (for whom poverty determined)</t>
  </si>
  <si>
    <t>In married-couple family  below with children under age 6 below poverty</t>
  </si>
  <si>
    <t>In married-couple family  below with children under age 6 poverty rate</t>
  </si>
  <si>
    <t>In male householder, no spouse present family with children under age 6 below poverty</t>
  </si>
  <si>
    <t>In male headed household, no spouse present family  below with children under age 6 poverty rate</t>
  </si>
  <si>
    <t>In female householder, no spouse present family with children under age 6 below poverty</t>
  </si>
  <si>
    <t>In female headed household, no spouse present family  below with children under age 6 poverty rate</t>
  </si>
  <si>
    <t>Women age 15-50 who had a birth in the past 12 months</t>
  </si>
  <si>
    <t>Births to Women age 15-50 in past year Below 100% Poverty</t>
  </si>
  <si>
    <t>Women age 15-50 who had a birth in the past year income below 100% Poverty</t>
  </si>
  <si>
    <t>Renter families with children under age 6 below 30% AMI (extremely low income/poverty)</t>
  </si>
  <si>
    <t>Area Median Income (AMI)</t>
  </si>
  <si>
    <t>30% AMI (extremely low income/poverty)</t>
  </si>
  <si>
    <t>Rent affordable at 30% AMI paying 30% income on rent</t>
  </si>
  <si>
    <t>2-BR Fair Market Rent</t>
  </si>
  <si>
    <t>Deficit to afford 2-BR at Fair Market Rent</t>
  </si>
  <si>
    <t>United States (U.S.)</t>
  </si>
  <si>
    <t>NA</t>
  </si>
  <si>
    <t>North Carolina (N.C.)</t>
  </si>
  <si>
    <t xml:space="preserve">Alamance </t>
  </si>
  <si>
    <t xml:space="preserve">Alexander </t>
  </si>
  <si>
    <t xml:space="preserve">Alleghany </t>
  </si>
  <si>
    <t xml:space="preserve">Anson </t>
  </si>
  <si>
    <t xml:space="preserve">Ashe </t>
  </si>
  <si>
    <t xml:space="preserve">Avery </t>
  </si>
  <si>
    <t xml:space="preserve">Beaufort </t>
  </si>
  <si>
    <t xml:space="preserve">Bertie </t>
  </si>
  <si>
    <t xml:space="preserve">Bladen </t>
  </si>
  <si>
    <t xml:space="preserve">Brunswick </t>
  </si>
  <si>
    <t xml:space="preserve">Buncombe </t>
  </si>
  <si>
    <t xml:space="preserve">Burke </t>
  </si>
  <si>
    <t xml:space="preserve">Cabarrus </t>
  </si>
  <si>
    <t xml:space="preserve">Caldwell </t>
  </si>
  <si>
    <t xml:space="preserve">Camden </t>
  </si>
  <si>
    <t xml:space="preserve">Carteret </t>
  </si>
  <si>
    <t xml:space="preserve">Caswell </t>
  </si>
  <si>
    <t xml:space="preserve">Catawba </t>
  </si>
  <si>
    <t xml:space="preserve">Chatham </t>
  </si>
  <si>
    <t xml:space="preserve">Cherokee </t>
  </si>
  <si>
    <t xml:space="preserve">Chowan </t>
  </si>
  <si>
    <t xml:space="preserve">Clay </t>
  </si>
  <si>
    <t xml:space="preserve">Cleveland </t>
  </si>
  <si>
    <t xml:space="preserve">Columbus </t>
  </si>
  <si>
    <t xml:space="preserve">Craven </t>
  </si>
  <si>
    <t xml:space="preserve">Cumberland </t>
  </si>
  <si>
    <t xml:space="preserve">Currituck </t>
  </si>
  <si>
    <t xml:space="preserve">Dare </t>
  </si>
  <si>
    <t xml:space="preserve">Davidson </t>
  </si>
  <si>
    <t xml:space="preserve">Davie </t>
  </si>
  <si>
    <t xml:space="preserve">Duplin </t>
  </si>
  <si>
    <t xml:space="preserve">Durham </t>
  </si>
  <si>
    <t xml:space="preserve">Edgecombe </t>
  </si>
  <si>
    <t xml:space="preserve">Forsyth </t>
  </si>
  <si>
    <t xml:space="preserve">Franklin </t>
  </si>
  <si>
    <t xml:space="preserve">Gaston </t>
  </si>
  <si>
    <t xml:space="preserve">Gates </t>
  </si>
  <si>
    <t xml:space="preserve">Graham </t>
  </si>
  <si>
    <t xml:space="preserve">Granville </t>
  </si>
  <si>
    <t xml:space="preserve">Greene </t>
  </si>
  <si>
    <t xml:space="preserve">Guilford </t>
  </si>
  <si>
    <t xml:space="preserve">Halifax </t>
  </si>
  <si>
    <t xml:space="preserve">Harnett </t>
  </si>
  <si>
    <t xml:space="preserve">Haywood </t>
  </si>
  <si>
    <t xml:space="preserve">Henderson </t>
  </si>
  <si>
    <t xml:space="preserve">Hertford </t>
  </si>
  <si>
    <t xml:space="preserve">Hoke </t>
  </si>
  <si>
    <t xml:space="preserve">Hyde </t>
  </si>
  <si>
    <t xml:space="preserve">Iredell </t>
  </si>
  <si>
    <t xml:space="preserve">Jackson </t>
  </si>
  <si>
    <t xml:space="preserve">Johnston </t>
  </si>
  <si>
    <t xml:space="preserve">Jones </t>
  </si>
  <si>
    <t xml:space="preserve">Lee </t>
  </si>
  <si>
    <t xml:space="preserve">Lenoir </t>
  </si>
  <si>
    <t xml:space="preserve">Lincoln </t>
  </si>
  <si>
    <t xml:space="preserve">Macon </t>
  </si>
  <si>
    <t xml:space="preserve">Madison </t>
  </si>
  <si>
    <t xml:space="preserve">Martin </t>
  </si>
  <si>
    <t xml:space="preserve">McDowell </t>
  </si>
  <si>
    <t xml:space="preserve">Mecklenburg </t>
  </si>
  <si>
    <t xml:space="preserve">Mitchell </t>
  </si>
  <si>
    <t xml:space="preserve">Montgomery </t>
  </si>
  <si>
    <t xml:space="preserve">Moore </t>
  </si>
  <si>
    <t xml:space="preserve">Nash </t>
  </si>
  <si>
    <t xml:space="preserve">New Hanover </t>
  </si>
  <si>
    <t xml:space="preserve">Northampton </t>
  </si>
  <si>
    <t xml:space="preserve">Onslow </t>
  </si>
  <si>
    <t xml:space="preserve">Orange </t>
  </si>
  <si>
    <t xml:space="preserve">Pamlico </t>
  </si>
  <si>
    <t xml:space="preserve">Pasquotank </t>
  </si>
  <si>
    <t xml:space="preserve">Pender </t>
  </si>
  <si>
    <t xml:space="preserve">Perquimans </t>
  </si>
  <si>
    <t xml:space="preserve">Person </t>
  </si>
  <si>
    <t xml:space="preserve">Pitt </t>
  </si>
  <si>
    <t xml:space="preserve">Polk </t>
  </si>
  <si>
    <t xml:space="preserve">Randolph </t>
  </si>
  <si>
    <t xml:space="preserve">Richmond </t>
  </si>
  <si>
    <t xml:space="preserve">Robeson </t>
  </si>
  <si>
    <t xml:space="preserve">Rockingham </t>
  </si>
  <si>
    <t xml:space="preserve">Rowan </t>
  </si>
  <si>
    <t xml:space="preserve">Rutherford </t>
  </si>
  <si>
    <t xml:space="preserve">Sampson </t>
  </si>
  <si>
    <t xml:space="preserve">Scotland </t>
  </si>
  <si>
    <t xml:space="preserve">Stanly </t>
  </si>
  <si>
    <t xml:space="preserve">Stokes </t>
  </si>
  <si>
    <t xml:space="preserve">Surry </t>
  </si>
  <si>
    <t xml:space="preserve">Swain </t>
  </si>
  <si>
    <t xml:space="preserve">Transylvania </t>
  </si>
  <si>
    <t xml:space="preserve">Tyrrell </t>
  </si>
  <si>
    <t xml:space="preserve">Union </t>
  </si>
  <si>
    <t xml:space="preserve">Vance </t>
  </si>
  <si>
    <t xml:space="preserve">Wake </t>
  </si>
  <si>
    <t xml:space="preserve">Warren </t>
  </si>
  <si>
    <t xml:space="preserve">Washington </t>
  </si>
  <si>
    <t xml:space="preserve">Watauga </t>
  </si>
  <si>
    <t xml:space="preserve">Wayne </t>
  </si>
  <si>
    <t xml:space="preserve">Wilkes </t>
  </si>
  <si>
    <t xml:space="preserve">Wilson </t>
  </si>
  <si>
    <t xml:space="preserve">Yadkin </t>
  </si>
  <si>
    <t xml:space="preserve">Yancey </t>
  </si>
  <si>
    <t>NA - data not available</t>
  </si>
  <si>
    <t>Source for children under age 6 Population Division, U.S. Census Bureau. North Carolina Office of State Budget &amp; Management (OSBM) State Demographer, 2019. Number and percent by age ranges calculated by author. Total of 6 year olds may not match other tables.</t>
  </si>
  <si>
    <t>Source for poverty rate for children under age 6 U.S. Census Bureau (2015-2019). Poverty Status in the Past 12 Months by Sex by Age American Community Survey 5-year estimates. Retrieved from &lt;https://censusreporter.org&gt;  Poverty Rate for Children under age 6 calcuated by author. Total children under age 6 may differ by table.</t>
  </si>
  <si>
    <r>
      <t>Source for children under age 6 in families:  U.S. Census Bureau (2019). </t>
    </r>
    <r>
      <rPr>
        <i/>
        <sz val="10"/>
        <color indexed="63"/>
        <rFont val="Calibri"/>
        <family val="2"/>
      </rPr>
      <t>Own Children Under 18 Years by Family Type and Age American Community Survey 5-year estimates.B17006</t>
    </r>
    <r>
      <rPr>
        <sz val="10"/>
        <color indexed="63"/>
        <rFont val="Calibri"/>
        <family val="2"/>
      </rPr>
      <t> Retrieved from &lt;https://censusreporter.org&gt; poverty rates calculated by author.</t>
    </r>
  </si>
  <si>
    <t>Source for Race and Hispanic/Latin ethnicity, U.S. Census Bureau (2015-2019). Sex by Age by Race by Hispanic/Latin Ethnicity, American Community Survey 5-year estimates 2019. Retrieved from &lt;https://censusreporter.org&gt; B01001A, B, I, D, C, F  Note: duplicates race (alone) and Hispanic/Latin ethnicity.  Total is greater than the number of 6 year olds due to duplication between race and ethnicity.</t>
  </si>
  <si>
    <r>
      <t>Source for Births - U.S. Census Bureau (2015-2019). </t>
    </r>
    <r>
      <rPr>
        <i/>
        <sz val="10"/>
        <color indexed="63"/>
        <rFont val="Calibri"/>
        <family val="2"/>
      </rPr>
      <t>Women 15 to 50 Years Who Had a Birth in the Past 12 Months by Marital Status and Age American Community Survey 5-year estimates.</t>
    </r>
    <r>
      <rPr>
        <sz val="10"/>
        <color indexed="63"/>
        <rFont val="Calibri"/>
        <family val="2"/>
      </rPr>
      <t> Retrieved from &lt;https://censusreporter.org&gt; B13002 Percent age 15-19 calculated by author</t>
    </r>
  </si>
  <si>
    <t>Source for Births - U.S. Census Bureau (2015-2019). Women 15 to 50 Years Who Had a Birth in the Past 12 Months by Poverty Survey 5-year estimates. Retrieved from &lt;https://censusreporter.org&gt; B13010 Poverty rate calculated by author.</t>
  </si>
  <si>
    <t>Source for renters with children under age 6, American Community Survey, 2019 5 year Table B25012.  Author applied poverty rate for renter families with children under age 6 to approximate the number under 3o% AMI. Housing affordability data from the National Low Income Housing Coalition, 2021 retrived from www.nlihc.org</t>
  </si>
  <si>
    <t>Total persons under age 6 (for whom age determined)*</t>
  </si>
  <si>
    <t>Total Children under age 6 (for whom race an ethnicity determined)*</t>
  </si>
  <si>
    <t>2-BR Fair Market Rent (for small family 2-4 persons with children under age 6)</t>
  </si>
  <si>
    <t>*Note: the total number of children under age 6 varies by table (by age, by race/ethnicity and by poverty.)</t>
  </si>
  <si>
    <t>Children by Age</t>
  </si>
  <si>
    <t>Race and Ethnicity of Children under age 6</t>
  </si>
  <si>
    <t>U.S. %</t>
  </si>
  <si>
    <t>N.C. %</t>
  </si>
  <si>
    <t>White</t>
  </si>
  <si>
    <t>Black</t>
  </si>
  <si>
    <t>Asian</t>
  </si>
  <si>
    <t>American Indian/Pacific Islander</t>
  </si>
  <si>
    <t>Other race and multi-race</t>
  </si>
  <si>
    <t>Hispanic/Latino (any race)</t>
  </si>
  <si>
    <t>Total children under age 6</t>
  </si>
  <si>
    <t>Children Under age 6 Below Poverty by Family Type (for whom poverty determined)</t>
  </si>
  <si>
    <t># children under age 6 below poverty</t>
  </si>
  <si>
    <t>Poverty rate for children under age 6</t>
  </si>
  <si>
    <t># children under age 6 below poverty In married-couple family</t>
  </si>
  <si>
    <t>Poverty rate for children under age 6 married couple family</t>
  </si>
  <si>
    <t># children under age 6 below poverty in male headed family, no spouse present</t>
  </si>
  <si>
    <t>Poverty rate for children under age 6 in male headed household, no spouse present</t>
  </si>
  <si>
    <t># children under age 6 below poverty in female headed family, no spouse present</t>
  </si>
  <si>
    <t>Poverty rate for children under age 6 in female headed household, no spouse present</t>
  </si>
  <si>
    <r>
      <t>Source for poverty rate for children under age 6 U.S. Census Bureau (2015-2019). </t>
    </r>
    <r>
      <rPr>
        <i/>
        <sz val="10"/>
        <color indexed="63"/>
        <rFont val="Calibri"/>
        <family val="2"/>
      </rPr>
      <t>Poverty Status in the Past 12 Months by Sex by Age American Community Survey 5-year estimates.</t>
    </r>
    <r>
      <rPr>
        <sz val="10"/>
        <color indexed="63"/>
        <rFont val="Calibri"/>
        <family val="2"/>
      </rPr>
      <t> Retrieved from &lt;https://censusreporter.org&gt;  Poverty Rate for Children under age 6 calcuated by author. Total children under age 6 may differ by table.</t>
    </r>
  </si>
  <si>
    <t>Births to Women age 15-50 in past year by poverty status</t>
  </si>
  <si>
    <t># women age 15-50 who had a birth in the past 12 months</t>
  </si>
  <si>
    <t># Births to women age 15-50 in past year Below 100% Poverty</t>
  </si>
  <si>
    <t>Poverty rate for women age 15-50 who had a birth in the past year</t>
  </si>
  <si>
    <r>
      <t>Source for Births - U.S. Census Bureau (2015-2019). </t>
    </r>
    <r>
      <rPr>
        <i/>
        <sz val="10"/>
        <color indexed="63"/>
        <rFont val="Calibri"/>
        <family val="2"/>
      </rPr>
      <t>Women 15 to 50 Years Who Had a Birth in the Past 12 Months by Poverty</t>
    </r>
    <r>
      <rPr>
        <sz val="10"/>
        <color indexed="63"/>
        <rFont val="Calibri"/>
        <family val="2"/>
      </rPr>
      <t xml:space="preserve"> Survey 5-year estimates. Retrieved from &lt;https://censusreporter.org&gt; B13010 Poverty rate calculated by author.</t>
    </r>
  </si>
  <si>
    <t>Renter families with children under age 6 below 30% AMI (below poverty/extremely low income)</t>
  </si>
  <si>
    <t>Rent Burden faced by Families with Children under age 6 by County (sorted by 2-BR Fair Market Rent, Highest to Lowest)</t>
  </si>
  <si>
    <t xml:space="preserve">                                                                       </t>
  </si>
  <si>
    <t>-</t>
  </si>
  <si>
    <t>Child’s Race/Ethnicity – poor children under age 6</t>
  </si>
  <si>
    <t>13% (46,389) of young white children live in poor families.</t>
  </si>
  <si>
    <t>38% (57,049) of young black children live in poor families.</t>
  </si>
  <si>
    <t>37% (46,330) of young Hispanic children live in poor families.</t>
  </si>
  <si>
    <t>14% (3,150) of young Asian children live in poor families.</t>
  </si>
  <si>
    <t>36% (2,667) of young American Indian children live in poor families.</t>
  </si>
  <si>
    <t>33% (117,626) of young white children live in low-income families.</t>
  </si>
  <si>
    <t>67% (99,644) of young black children live in low-income families.</t>
  </si>
  <si>
    <t>72% (88,533) of young Hispanic children live in low-income families.</t>
  </si>
  <si>
    <t>31% (7,035) of young Asian children live in low-income families.</t>
  </si>
  <si>
    <t>62% (4,592) of young American Indian children live in low-income families.</t>
  </si>
  <si>
    <t>Child’s Race/Ethnicity</t>
  </si>
  <si>
    <t>100-200% Poverty</t>
  </si>
  <si>
    <t>Under 200% Poverty</t>
  </si>
  <si>
    <t>Under 100% Poverty</t>
  </si>
  <si>
    <t>Child’s Race/Ethnicity – low-income (&lt;200%) children under age 6</t>
  </si>
  <si>
    <t>Child’s Race/Ethnicity – low-income &lt;100 + &lt;200 children under age 6</t>
  </si>
  <si>
    <t>Child’s Race/Ethnicity – low-income( &lt;100 -200%) children under age 6</t>
  </si>
  <si>
    <t>%</t>
  </si>
  <si>
    <t>Total#</t>
  </si>
  <si>
    <t>Basic Need by Family Size and Type*</t>
  </si>
  <si>
    <t>100% Poverty</t>
  </si>
  <si>
    <t>200% Poverty</t>
  </si>
  <si>
    <t>Source of Basic Need:  The North Carolina Justice Center, The 2019 Living Income Standard for 100 Counties, 2019.  Costs in the calculator include housing, food, child-care, health care, transportation, taxes and othe necessities by family type (number adults, age of children).  The poverty guidelines on the other hand only are calculated by family size.  Therefore, this is an appoximation of the gap between basic need and poverty levels.</t>
  </si>
  <si>
    <t>% of Basic Need</t>
  </si>
  <si>
    <t>Rent Burden faced by Families with Children under age 6 in North Carolina, 2019</t>
  </si>
  <si>
    <t>Source for renters with children under age 6, American Community Survey, 2019 5 year Table B25012.  Author applied poverty rate for renter families with children under age 6 to approximate the number under 30% AMI. Housing affordability data from the National Low Income Housing Coalition, 2021 retrived from www.nlihc.org</t>
  </si>
  <si>
    <t>CCSA's A Data Snapshot of Young Children at Risk of Homelessness in North Carolina Summary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</si>
</sst>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32"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0"/>
      <name val="Arial"/>
      <family val="2"/>
    </font>
    <font>
      <sz val="10"/>
      <name val="Calibri"/>
      <family val="2"/>
    </font>
    <font>
      <sz val="10"/>
      <color indexed="8"/>
      <name val="Calibri"/>
      <family val="2"/>
    </font>
    <font>
      <sz val="11"/>
      <color indexed="23"/>
      <name val="Trebuchet MS"/>
      <family val="2"/>
    </font>
    <font>
      <b/>
      <sz val="10"/>
      <name val="Calibri"/>
      <family val="2"/>
    </font>
    <font>
      <sz val="10"/>
      <color indexed="63"/>
      <name val="Georgia"/>
      <family val="1"/>
    </font>
    <font>
      <b/>
      <sz val="10"/>
      <color indexed="8"/>
      <name val="Calibri"/>
      <family val="2"/>
    </font>
    <font>
      <sz val="10"/>
      <color indexed="63"/>
      <name val="Calibri"/>
      <family val="2"/>
    </font>
    <font>
      <i/>
      <sz val="10"/>
      <color indexed="63"/>
      <name val="Calibri"/>
      <family val="2"/>
    </font>
    <font>
      <b/>
      <sz val="18"/>
      <color rgb="FF000000"/>
      <name val="Arial"/>
      <family val="2"/>
    </font>
    <font>
      <sz val="16"/>
      <color rgb="FF000000"/>
      <name val="Garamond"/>
      <family val="1"/>
    </font>
    <font>
      <b/>
      <sz val="19.5"/>
      <color rgb="FF222222"/>
      <name val="Helvetic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7">
    <xf numFmtId="0" fontId="0" fillId="0" borderId="0" xfId="0"/>
    <xf numFmtId="0" fontId="0" fillId="0" borderId="0" xfId="0" applyFont="1"/>
    <xf numFmtId="0" fontId="0" fillId="0" borderId="0" xfId="0" applyAlignment="1">
      <alignment horizontal="right"/>
    </xf>
    <xf numFmtId="164" fontId="18" fillId="0" borderId="0" xfId="2" applyNumberFormat="1" applyFont="1"/>
    <xf numFmtId="0" fontId="19" fillId="0" borderId="0" xfId="0" applyFont="1" applyAlignment="1">
      <alignment horizontal="center"/>
    </xf>
    <xf numFmtId="0" fontId="19" fillId="0" borderId="0" xfId="0" applyFont="1" applyAlignment="1">
      <alignment horizontal="right"/>
    </xf>
    <xf numFmtId="0" fontId="19" fillId="0" borderId="0" xfId="0" applyFont="1" applyAlignment="1">
      <alignment horizontal="center" wrapText="1"/>
    </xf>
    <xf numFmtId="0" fontId="20" fillId="0" borderId="0" xfId="0" applyNumberFormat="1" applyFont="1" applyFill="1" applyBorder="1" applyAlignment="1" applyProtection="1">
      <alignment horizontal="center" wrapText="1"/>
    </xf>
    <xf numFmtId="0" fontId="21" fillId="0" borderId="0" xfId="0" applyNumberFormat="1" applyFont="1" applyFill="1" applyBorder="1" applyAlignment="1" applyProtection="1">
      <alignment horizontal="center" wrapText="1"/>
    </xf>
    <xf numFmtId="165" fontId="22" fillId="0" borderId="0" xfId="1" applyNumberFormat="1" applyFont="1" applyAlignment="1">
      <alignment horizontal="center" wrapText="1"/>
    </xf>
    <xf numFmtId="0" fontId="22" fillId="0" borderId="0" xfId="0" applyFont="1" applyAlignment="1">
      <alignment horizontal="center" wrapText="1"/>
    </xf>
    <xf numFmtId="165" fontId="22" fillId="0" borderId="0" xfId="1" applyNumberFormat="1" applyFont="1" applyBorder="1" applyAlignment="1">
      <alignment horizontal="center" wrapText="1"/>
    </xf>
    <xf numFmtId="0" fontId="0" fillId="0" borderId="0" xfId="0" applyNumberFormat="1" applyFont="1" applyFill="1" applyBorder="1" applyAlignment="1" applyProtection="1"/>
    <xf numFmtId="165" fontId="18" fillId="0" borderId="0" xfId="1" applyNumberFormat="1" applyFont="1"/>
    <xf numFmtId="165" fontId="18" fillId="0" borderId="0" xfId="1" applyNumberFormat="1" applyFont="1" applyAlignment="1">
      <alignment horizontal="right"/>
    </xf>
    <xf numFmtId="165" fontId="18" fillId="0" borderId="0" xfId="1" applyNumberFormat="1" applyFont="1" applyAlignment="1">
      <alignment wrapText="1"/>
    </xf>
    <xf numFmtId="9" fontId="18" fillId="0" borderId="0" xfId="3" applyFont="1"/>
    <xf numFmtId="165" fontId="0" fillId="0" borderId="0" xfId="0" applyNumberFormat="1"/>
    <xf numFmtId="164" fontId="18" fillId="0" borderId="0" xfId="2" applyNumberFormat="1" applyFont="1" applyFill="1" applyAlignment="1">
      <alignment horizontal="right"/>
    </xf>
    <xf numFmtId="164" fontId="0" fillId="0" borderId="0" xfId="0" applyNumberFormat="1"/>
    <xf numFmtId="3" fontId="23" fillId="0" borderId="0" xfId="0" applyNumberFormat="1" applyFont="1" applyFill="1" applyBorder="1" applyAlignment="1">
      <alignment vertical="center" wrapText="1"/>
    </xf>
    <xf numFmtId="0" fontId="0" fillId="0" borderId="0" xfId="0" applyNumberFormat="1" applyFont="1" applyFill="1" applyBorder="1" applyAlignment="1" applyProtection="1">
      <alignment horizontal="left" wrapText="1"/>
    </xf>
    <xf numFmtId="0" fontId="0" fillId="0" borderId="0" xfId="0" applyAlignment="1">
      <alignment horizontal="left"/>
    </xf>
    <xf numFmtId="0" fontId="24" fillId="0" borderId="0" xfId="0" applyNumberFormat="1" applyFont="1" applyFill="1" applyBorder="1" applyAlignment="1" applyProtection="1">
      <alignment horizontal="left" wrapText="1"/>
    </xf>
    <xf numFmtId="0" fontId="19" fillId="0" borderId="0" xfId="0" applyNumberFormat="1" applyFont="1" applyFill="1" applyBorder="1" applyAlignment="1" applyProtection="1">
      <alignment horizontal="center" wrapText="1"/>
    </xf>
    <xf numFmtId="0" fontId="21" fillId="0" borderId="0" xfId="0" applyNumberFormat="1" applyFont="1" applyFill="1" applyBorder="1" applyAlignment="1" applyProtection="1">
      <alignment horizontal="left" wrapText="1"/>
    </xf>
    <xf numFmtId="165" fontId="22" fillId="0" borderId="0" xfId="1" applyNumberFormat="1" applyFont="1" applyAlignment="1">
      <alignment horizontal="left" wrapText="1"/>
    </xf>
    <xf numFmtId="0" fontId="22" fillId="0" borderId="0" xfId="0" applyFont="1" applyAlignment="1">
      <alignment horizontal="left" wrapText="1"/>
    </xf>
    <xf numFmtId="165" fontId="22" fillId="0" borderId="0" xfId="1" applyNumberFormat="1" applyFont="1" applyBorder="1" applyAlignment="1">
      <alignment horizontal="left" wrapText="1"/>
    </xf>
    <xf numFmtId="0" fontId="0" fillId="0" borderId="0" xfId="0" applyAlignment="1">
      <alignment horizontal="left" wrapText="1"/>
    </xf>
    <xf numFmtId="0" fontId="24" fillId="0" borderId="0" xfId="0" applyNumberFormat="1" applyFont="1" applyFill="1" applyBorder="1" applyAlignment="1" applyProtection="1">
      <alignment horizontal="center" wrapText="1"/>
    </xf>
    <xf numFmtId="0" fontId="0" fillId="0" borderId="0" xfId="0" applyFill="1"/>
    <xf numFmtId="165" fontId="18" fillId="0" borderId="0" xfId="1" applyNumberFormat="1" applyFont="1" applyFill="1"/>
    <xf numFmtId="0" fontId="0" fillId="0" borderId="0" xfId="0" applyAlignment="1">
      <alignment horizontal="center"/>
    </xf>
    <xf numFmtId="9" fontId="0" fillId="0" borderId="0" xfId="3" applyNumberFormat="1" applyFont="1"/>
    <xf numFmtId="0" fontId="22" fillId="0" borderId="0" xfId="0" applyFont="1" applyAlignment="1">
      <alignment wrapText="1"/>
    </xf>
    <xf numFmtId="0" fontId="26" fillId="0" borderId="0" xfId="0" applyNumberFormat="1" applyFont="1" applyFill="1" applyBorder="1" applyAlignment="1" applyProtection="1">
      <alignment horizontal="center" wrapText="1"/>
    </xf>
    <xf numFmtId="0" fontId="27" fillId="0" borderId="0" xfId="0" applyFont="1" applyAlignment="1">
      <alignment wrapText="1"/>
    </xf>
    <xf numFmtId="0" fontId="25" fillId="0" borderId="0" xfId="0" applyFont="1" applyAlignment="1">
      <alignment wrapText="1"/>
    </xf>
    <xf numFmtId="0" fontId="19" fillId="0" borderId="0" xfId="0" applyFont="1" applyAlignment="1">
      <alignment wrapText="1"/>
    </xf>
    <xf numFmtId="165" fontId="22" fillId="0" borderId="0" xfId="1" applyNumberFormat="1" applyFont="1" applyFill="1" applyBorder="1" applyAlignment="1">
      <alignment horizontal="center" wrapText="1"/>
    </xf>
    <xf numFmtId="0" fontId="19" fillId="0" borderId="0" xfId="0" applyFont="1" applyAlignment="1">
      <alignment horizontal="center" wrapText="1"/>
    </xf>
    <xf numFmtId="9" fontId="18" fillId="0" borderId="0" xfId="3" quotePrefix="1" applyFont="1" applyAlignment="1">
      <alignment horizontal="right"/>
    </xf>
    <xf numFmtId="0" fontId="19" fillId="0" borderId="0" xfId="0" applyFont="1" applyAlignment="1">
      <alignment horizontal="center"/>
    </xf>
    <xf numFmtId="0" fontId="29" fillId="0" borderId="0" xfId="0" applyFont="1" applyAlignment="1">
      <alignment vertical="center"/>
    </xf>
    <xf numFmtId="0" fontId="30" fillId="0" borderId="0" xfId="0" applyFont="1" applyAlignment="1">
      <alignment horizontal="left" vertical="center" indent="1"/>
    </xf>
    <xf numFmtId="0" fontId="30" fillId="0" borderId="0" xfId="0" applyFont="1" applyAlignment="1">
      <alignment vertical="center"/>
    </xf>
    <xf numFmtId="165" fontId="0" fillId="0" borderId="0" xfId="1" applyNumberFormat="1" applyFont="1"/>
    <xf numFmtId="0" fontId="29" fillId="0" borderId="0" xfId="0" applyFont="1" applyAlignment="1">
      <alignment horizontal="center" vertical="center"/>
    </xf>
    <xf numFmtId="165" fontId="19" fillId="0" borderId="0" xfId="1" applyNumberFormat="1" applyFont="1" applyAlignment="1">
      <alignment horizontal="center" wrapText="1"/>
    </xf>
    <xf numFmtId="9" fontId="0" fillId="0" borderId="0" xfId="3" applyFont="1"/>
    <xf numFmtId="0" fontId="19" fillId="0" borderId="0" xfId="0" applyFont="1" applyBorder="1" applyAlignment="1">
      <alignment horizontal="center" wrapText="1"/>
    </xf>
    <xf numFmtId="0" fontId="0" fillId="0" borderId="0" xfId="0" applyBorder="1" applyAlignment="1">
      <alignment horizontal="center" vertical="center" wrapText="1"/>
    </xf>
    <xf numFmtId="6" fontId="0" fillId="0" borderId="0" xfId="0" applyNumberFormat="1" applyBorder="1" applyAlignment="1">
      <alignment horizontal="center" vertical="center" wrapText="1"/>
    </xf>
    <xf numFmtId="9" fontId="0" fillId="0" borderId="0" xfId="3" applyFont="1" applyBorder="1" applyAlignment="1">
      <alignment horizontal="center" vertical="center" wrapText="1"/>
    </xf>
    <xf numFmtId="0" fontId="19" fillId="0" borderId="0" xfId="0" applyFont="1" applyAlignment="1">
      <alignment horizontal="center" wrapText="1"/>
    </xf>
    <xf numFmtId="0" fontId="24" fillId="0" borderId="10" xfId="0" applyNumberFormat="1" applyFont="1" applyFill="1" applyBorder="1" applyAlignment="1" applyProtection="1">
      <alignment horizontal="center" wrapText="1"/>
    </xf>
    <xf numFmtId="0" fontId="19" fillId="0" borderId="10" xfId="0" applyNumberFormat="1" applyFont="1" applyFill="1" applyBorder="1" applyAlignment="1" applyProtection="1">
      <alignment horizontal="center" wrapText="1"/>
    </xf>
    <xf numFmtId="0" fontId="21" fillId="0" borderId="10" xfId="0" applyNumberFormat="1" applyFont="1" applyFill="1" applyBorder="1" applyAlignment="1" applyProtection="1">
      <alignment horizontal="left" wrapText="1"/>
    </xf>
    <xf numFmtId="165" fontId="18" fillId="0" borderId="10" xfId="1" applyNumberFormat="1" applyFont="1" applyBorder="1"/>
    <xf numFmtId="165" fontId="18" fillId="0" borderId="10" xfId="1" applyNumberFormat="1" applyFont="1" applyFill="1" applyBorder="1"/>
    <xf numFmtId="165" fontId="0" fillId="0" borderId="0" xfId="1" applyNumberFormat="1" applyFont="1" applyFill="1"/>
    <xf numFmtId="0" fontId="19" fillId="0" borderId="0" xfId="0" applyFont="1" applyAlignment="1">
      <alignment horizontal="center"/>
    </xf>
    <xf numFmtId="0" fontId="27" fillId="0" borderId="0" xfId="0" applyFont="1" applyAlignment="1">
      <alignment horizontal="left" wrapText="1"/>
    </xf>
    <xf numFmtId="0" fontId="19" fillId="0" borderId="0" xfId="0" applyFont="1" applyAlignment="1">
      <alignment horizontal="center" wrapText="1"/>
    </xf>
    <xf numFmtId="0" fontId="22" fillId="0" borderId="0" xfId="0" applyFont="1" applyAlignment="1">
      <alignment horizontal="left" wrapText="1"/>
    </xf>
    <xf numFmtId="0" fontId="31" fillId="0" borderId="0" xfId="0" applyFont="1"/>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ustomBuiltin="1"/>
    <cellStyle name="Currency" xfId="2" builtinId="4"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ustomBuiltin="1"/>
    <cellStyle name="Note" xfId="18" builtinId="10" customBuiltin="1"/>
    <cellStyle name="Output" xfId="13" builtinId="21" customBuiltin="1"/>
    <cellStyle name="Percent" xfId="3" builtinId="5"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13"/>
  <sheetViews>
    <sheetView zoomScale="93" workbookViewId="0">
      <pane xSplit="1" ySplit="3" topLeftCell="B4" activePane="bottomRight" state="frozen"/>
      <selection pane="topRight" activeCell="B1" sqref="B1"/>
      <selection pane="bottomLeft" activeCell="A2" sqref="A2"/>
      <selection pane="bottomRight" sqref="A1:AK113"/>
    </sheetView>
  </sheetViews>
  <sheetFormatPr baseColWidth="10" defaultColWidth="8.83203125" defaultRowHeight="14.5" customHeight="1" x14ac:dyDescent="0.2"/>
  <cols>
    <col min="1" max="1" width="20" style="1" customWidth="1"/>
    <col min="2" max="18" width="12.5" customWidth="1"/>
    <col min="19" max="19" width="12.5" style="2" customWidth="1"/>
    <col min="20" max="22" width="15" customWidth="1"/>
    <col min="23" max="24" width="13.33203125" customWidth="1"/>
    <col min="25" max="25" width="15" customWidth="1"/>
    <col min="26" max="28" width="16.1640625" customWidth="1"/>
    <col min="29" max="31" width="13.83203125" customWidth="1"/>
    <col min="32" max="32" width="16.1640625" customWidth="1"/>
    <col min="33" max="35" width="16.1640625" style="3" customWidth="1"/>
    <col min="36" max="37" width="16.1640625" customWidth="1"/>
  </cols>
  <sheetData>
    <row r="1" spans="1:37" ht="26" x14ac:dyDescent="0.3">
      <c r="B1" s="66" t="s">
        <v>213</v>
      </c>
    </row>
    <row r="2" spans="1:37" ht="34.5" customHeight="1" x14ac:dyDescent="0.2">
      <c r="B2" s="62" t="s">
        <v>0</v>
      </c>
      <c r="C2" s="62"/>
      <c r="D2" s="62"/>
      <c r="E2" s="62"/>
      <c r="F2" s="62"/>
      <c r="G2" s="62"/>
      <c r="H2" s="62"/>
      <c r="I2" s="62"/>
      <c r="J2" s="62"/>
      <c r="K2" s="62"/>
      <c r="L2" s="62"/>
      <c r="M2" s="62" t="s">
        <v>1</v>
      </c>
      <c r="N2" s="62"/>
      <c r="O2" s="62"/>
      <c r="P2" s="62"/>
      <c r="Q2" s="62"/>
      <c r="R2" s="4"/>
      <c r="S2" s="5"/>
      <c r="T2" s="62" t="s">
        <v>2</v>
      </c>
      <c r="U2" s="62"/>
      <c r="V2" s="62"/>
      <c r="W2" s="62"/>
      <c r="X2" s="62"/>
      <c r="Y2" s="62"/>
      <c r="Z2" s="62"/>
      <c r="AA2" s="62"/>
      <c r="AB2" s="62"/>
      <c r="AC2" s="64" t="s">
        <v>3</v>
      </c>
      <c r="AD2" s="64"/>
      <c r="AE2" s="64"/>
      <c r="AF2" s="62" t="s">
        <v>4</v>
      </c>
      <c r="AG2" s="62"/>
      <c r="AH2" s="62"/>
      <c r="AI2" s="62"/>
      <c r="AJ2" s="62"/>
      <c r="AK2" s="62"/>
    </row>
    <row r="3" spans="1:37" s="7" customFormat="1" ht="76.5" customHeight="1" x14ac:dyDescent="0.2">
      <c r="A3" s="8"/>
      <c r="B3" s="8" t="s">
        <v>5</v>
      </c>
      <c r="C3" s="8" t="s">
        <v>6</v>
      </c>
      <c r="D3" s="8" t="s">
        <v>7</v>
      </c>
      <c r="E3" s="8" t="s">
        <v>8</v>
      </c>
      <c r="F3" s="8" t="s">
        <v>9</v>
      </c>
      <c r="G3" s="8" t="s">
        <v>10</v>
      </c>
      <c r="H3" s="8" t="s">
        <v>11</v>
      </c>
      <c r="I3" s="8" t="s">
        <v>12</v>
      </c>
      <c r="J3" s="8" t="s">
        <v>13</v>
      </c>
      <c r="K3" s="8" t="s">
        <v>14</v>
      </c>
      <c r="L3" s="8" t="s">
        <v>15</v>
      </c>
      <c r="M3" s="9" t="s">
        <v>16</v>
      </c>
      <c r="N3" s="9" t="s">
        <v>17</v>
      </c>
      <c r="O3" s="9" t="s">
        <v>18</v>
      </c>
      <c r="P3" s="9" t="s">
        <v>19</v>
      </c>
      <c r="Q3" s="9" t="s">
        <v>20</v>
      </c>
      <c r="R3" s="9" t="s">
        <v>21</v>
      </c>
      <c r="S3" s="9" t="s">
        <v>22</v>
      </c>
      <c r="T3" s="10" t="s">
        <v>23</v>
      </c>
      <c r="U3" s="10" t="s">
        <v>24</v>
      </c>
      <c r="V3" s="10" t="s">
        <v>25</v>
      </c>
      <c r="W3" s="9" t="s">
        <v>26</v>
      </c>
      <c r="X3" s="9" t="s">
        <v>27</v>
      </c>
      <c r="Y3" s="9" t="s">
        <v>28</v>
      </c>
      <c r="Z3" s="9" t="s">
        <v>29</v>
      </c>
      <c r="AA3" s="9" t="s">
        <v>30</v>
      </c>
      <c r="AB3" s="9" t="s">
        <v>31</v>
      </c>
      <c r="AC3" s="10" t="s">
        <v>32</v>
      </c>
      <c r="AD3" s="10" t="s">
        <v>33</v>
      </c>
      <c r="AE3" s="10" t="s">
        <v>34</v>
      </c>
      <c r="AF3" s="11" t="s">
        <v>35</v>
      </c>
      <c r="AG3" s="11" t="s">
        <v>36</v>
      </c>
      <c r="AH3" s="11" t="s">
        <v>37</v>
      </c>
      <c r="AI3" s="11" t="s">
        <v>38</v>
      </c>
      <c r="AJ3" s="11" t="s">
        <v>39</v>
      </c>
      <c r="AK3" s="11" t="s">
        <v>40</v>
      </c>
    </row>
    <row r="4" spans="1:37" ht="14.5" customHeight="1" x14ac:dyDescent="0.2">
      <c r="A4" s="12" t="s">
        <v>41</v>
      </c>
      <c r="B4" s="13">
        <v>3783052</v>
      </c>
      <c r="C4" s="13">
        <v>3829599</v>
      </c>
      <c r="D4" s="13">
        <v>3922044</v>
      </c>
      <c r="E4" s="13">
        <v>3998665</v>
      </c>
      <c r="F4" s="13">
        <v>4043323</v>
      </c>
      <c r="G4" s="13">
        <v>4028281</v>
      </c>
      <c r="H4" s="13">
        <v>23604964</v>
      </c>
      <c r="I4" s="13">
        <v>49592449.629000008</v>
      </c>
      <c r="J4" s="13">
        <v>73197413.629000008</v>
      </c>
      <c r="K4" s="13">
        <v>255042109.37099999</v>
      </c>
      <c r="L4" s="13">
        <v>328239523</v>
      </c>
      <c r="M4" s="14">
        <v>15688396.800000001</v>
      </c>
      <c r="N4" s="14">
        <v>3288148.8</v>
      </c>
      <c r="O4" s="13">
        <v>1100978.3999999999</v>
      </c>
      <c r="P4" s="15">
        <v>228718.8</v>
      </c>
      <c r="Q4" s="14">
        <v>3364494</v>
      </c>
      <c r="R4" s="13">
        <v>3471459.6</v>
      </c>
      <c r="S4" s="14">
        <v>27142196.400000002</v>
      </c>
      <c r="T4" s="13">
        <v>23253254</v>
      </c>
      <c r="U4" s="13">
        <v>4697964</v>
      </c>
      <c r="V4" s="16">
        <v>0.20203469157477916</v>
      </c>
      <c r="W4" s="13">
        <v>1502532</v>
      </c>
      <c r="X4" s="16">
        <v>8.6864298926914621E-2</v>
      </c>
      <c r="Y4" s="13">
        <v>447709</v>
      </c>
      <c r="Z4" s="16">
        <v>0.24268240791181867</v>
      </c>
      <c r="AA4" s="13">
        <v>2747723</v>
      </c>
      <c r="AB4" s="16">
        <v>0.50001810655644774</v>
      </c>
      <c r="AC4" s="13">
        <v>3975188</v>
      </c>
      <c r="AD4" s="13">
        <v>908027</v>
      </c>
      <c r="AE4" s="16">
        <v>0.22842366197523237</v>
      </c>
      <c r="AF4" s="17">
        <v>1348253.0578531502</v>
      </c>
      <c r="AG4" s="18" t="s">
        <v>42</v>
      </c>
      <c r="AH4" s="18" t="s">
        <v>42</v>
      </c>
      <c r="AI4" s="18" t="s">
        <v>42</v>
      </c>
      <c r="AJ4" s="18" t="s">
        <v>42</v>
      </c>
      <c r="AK4" s="18" t="s">
        <v>42</v>
      </c>
    </row>
    <row r="5" spans="1:37" ht="14.5" customHeight="1" x14ac:dyDescent="0.2">
      <c r="A5" s="12" t="s">
        <v>43</v>
      </c>
      <c r="B5" s="13">
        <v>118666</v>
      </c>
      <c r="C5" s="13">
        <v>119620</v>
      </c>
      <c r="D5" s="13">
        <v>120838</v>
      </c>
      <c r="E5" s="13">
        <v>121726</v>
      </c>
      <c r="F5" s="13">
        <v>122362</v>
      </c>
      <c r="G5" s="13">
        <v>121985</v>
      </c>
      <c r="H5" s="13">
        <v>725197</v>
      </c>
      <c r="I5" s="13">
        <v>1584751</v>
      </c>
      <c r="J5" s="13">
        <v>2309948</v>
      </c>
      <c r="K5" s="13">
        <v>8177140</v>
      </c>
      <c r="L5" s="13">
        <v>10487088</v>
      </c>
      <c r="M5" s="14">
        <v>444260.4</v>
      </c>
      <c r="N5" s="14">
        <v>157052.4</v>
      </c>
      <c r="O5" s="13">
        <v>21909.599999999999</v>
      </c>
      <c r="P5" s="15">
        <v>9441.6</v>
      </c>
      <c r="Q5" s="14">
        <v>92678.399999999994</v>
      </c>
      <c r="R5" s="13">
        <v>67017.600000000006</v>
      </c>
      <c r="S5" s="14">
        <v>792360</v>
      </c>
      <c r="T5" s="13">
        <v>714479</v>
      </c>
      <c r="U5" s="13">
        <v>169461</v>
      </c>
      <c r="V5" s="16">
        <v>0.23718121876220294</v>
      </c>
      <c r="W5" s="13">
        <v>47636</v>
      </c>
      <c r="X5" s="16">
        <v>9.2814775102686667E-2</v>
      </c>
      <c r="Y5" s="13">
        <v>17647</v>
      </c>
      <c r="Z5" s="16">
        <v>0.30647794373046194</v>
      </c>
      <c r="AA5" s="13">
        <v>104178</v>
      </c>
      <c r="AB5" s="16">
        <v>0.54981290802674698</v>
      </c>
      <c r="AC5" s="13">
        <v>123268</v>
      </c>
      <c r="AD5" s="13">
        <v>32455</v>
      </c>
      <c r="AE5" s="16">
        <v>0.26328812019339976</v>
      </c>
      <c r="AF5" s="17">
        <v>50852.127665053835</v>
      </c>
      <c r="AG5" s="3">
        <v>71821</v>
      </c>
      <c r="AH5" s="3">
        <v>21546.3</v>
      </c>
      <c r="AI5" s="3">
        <v>539</v>
      </c>
      <c r="AJ5" s="19">
        <v>960</v>
      </c>
      <c r="AK5" s="19">
        <v>421</v>
      </c>
    </row>
    <row r="6" spans="1:37" ht="14.5" customHeight="1" x14ac:dyDescent="0.2">
      <c r="A6" s="12" t="s">
        <v>44</v>
      </c>
      <c r="B6" s="13">
        <v>1920</v>
      </c>
      <c r="C6" s="13">
        <v>1968</v>
      </c>
      <c r="D6" s="13">
        <v>1934</v>
      </c>
      <c r="E6" s="13">
        <v>1876</v>
      </c>
      <c r="F6" s="13">
        <v>1837</v>
      </c>
      <c r="G6" s="13">
        <v>1862</v>
      </c>
      <c r="H6" s="13">
        <v>11397</v>
      </c>
      <c r="I6" s="13">
        <v>25230</v>
      </c>
      <c r="J6" s="13">
        <v>36627</v>
      </c>
      <c r="K6" s="13">
        <v>132134</v>
      </c>
      <c r="L6" s="13">
        <v>168761</v>
      </c>
      <c r="M6" s="14">
        <v>6560.4</v>
      </c>
      <c r="N6" s="14">
        <v>2390.4</v>
      </c>
      <c r="O6" s="13">
        <v>208.8</v>
      </c>
      <c r="P6" s="15">
        <v>10.8</v>
      </c>
      <c r="Q6" s="14">
        <v>2239.1999999999998</v>
      </c>
      <c r="R6" s="13">
        <v>1398</v>
      </c>
      <c r="S6" s="14">
        <v>12807.599999999999</v>
      </c>
      <c r="T6" s="13">
        <v>11382</v>
      </c>
      <c r="U6" s="13">
        <v>2884</v>
      </c>
      <c r="V6" s="16">
        <v>0.25338253382533826</v>
      </c>
      <c r="W6" s="13">
        <v>584</v>
      </c>
      <c r="X6" s="16">
        <v>8.8016002909619931E-2</v>
      </c>
      <c r="Y6" s="13">
        <v>254</v>
      </c>
      <c r="Z6" s="16">
        <v>0.25425425425425424</v>
      </c>
      <c r="AA6" s="13">
        <v>2046</v>
      </c>
      <c r="AB6" s="16">
        <v>0.61001788908765653</v>
      </c>
      <c r="AC6" s="13">
        <v>1909</v>
      </c>
      <c r="AD6" s="13">
        <v>557</v>
      </c>
      <c r="AE6" s="16">
        <v>0.29177579884756416</v>
      </c>
      <c r="AF6" s="17">
        <v>845.7908979089791</v>
      </c>
      <c r="AG6" s="3">
        <v>68100</v>
      </c>
      <c r="AH6" s="3">
        <v>20430</v>
      </c>
      <c r="AI6" s="3">
        <v>511</v>
      </c>
      <c r="AJ6" s="3">
        <v>855</v>
      </c>
      <c r="AK6" s="19">
        <v>344</v>
      </c>
    </row>
    <row r="7" spans="1:37" ht="14.5" customHeight="1" x14ac:dyDescent="0.2">
      <c r="A7" s="12" t="s">
        <v>45</v>
      </c>
      <c r="B7" s="13">
        <v>350</v>
      </c>
      <c r="C7" s="13">
        <v>363</v>
      </c>
      <c r="D7" s="13">
        <v>361</v>
      </c>
      <c r="E7" s="13">
        <v>348</v>
      </c>
      <c r="F7" s="13">
        <v>355</v>
      </c>
      <c r="G7" s="13">
        <v>367</v>
      </c>
      <c r="H7" s="13">
        <v>2144</v>
      </c>
      <c r="I7" s="13">
        <v>5359</v>
      </c>
      <c r="J7" s="13">
        <v>7503</v>
      </c>
      <c r="K7" s="13">
        <v>30861</v>
      </c>
      <c r="L7" s="13">
        <v>38364</v>
      </c>
      <c r="M7" s="14">
        <v>1770</v>
      </c>
      <c r="N7" s="14">
        <v>61.2</v>
      </c>
      <c r="O7" s="13">
        <v>60</v>
      </c>
      <c r="P7" s="15">
        <v>0</v>
      </c>
      <c r="Q7" s="14">
        <v>351.6</v>
      </c>
      <c r="R7" s="13">
        <v>75.599999999999994</v>
      </c>
      <c r="S7" s="14">
        <v>2318.4</v>
      </c>
      <c r="T7" s="13">
        <v>2293</v>
      </c>
      <c r="U7" s="13">
        <v>621</v>
      </c>
      <c r="V7" s="16">
        <v>0.27082424771042302</v>
      </c>
      <c r="W7" s="13">
        <v>343</v>
      </c>
      <c r="X7" s="16">
        <v>0.17360580595874714</v>
      </c>
      <c r="Y7" s="13">
        <v>21</v>
      </c>
      <c r="Z7" s="16">
        <v>6.2130177514792898E-2</v>
      </c>
      <c r="AA7" s="13">
        <v>257</v>
      </c>
      <c r="AB7" s="16">
        <v>0.60900473933649291</v>
      </c>
      <c r="AC7" s="13">
        <v>336</v>
      </c>
      <c r="AD7" s="13">
        <v>117</v>
      </c>
      <c r="AE7" s="16">
        <v>0.3482142857142857</v>
      </c>
      <c r="AF7" s="17">
        <v>115.37112952464021</v>
      </c>
      <c r="AG7" s="3">
        <v>60300</v>
      </c>
      <c r="AH7" s="3">
        <v>18090</v>
      </c>
      <c r="AI7" s="3">
        <v>452</v>
      </c>
      <c r="AJ7" s="3">
        <v>693</v>
      </c>
      <c r="AK7" s="19">
        <v>241</v>
      </c>
    </row>
    <row r="8" spans="1:37" ht="14.5" customHeight="1" x14ac:dyDescent="0.2">
      <c r="A8" s="12" t="s">
        <v>46</v>
      </c>
      <c r="B8" s="13">
        <v>84</v>
      </c>
      <c r="C8" s="13">
        <v>96</v>
      </c>
      <c r="D8" s="13">
        <v>101</v>
      </c>
      <c r="E8" s="13">
        <v>102</v>
      </c>
      <c r="F8" s="13">
        <v>103</v>
      </c>
      <c r="G8" s="13">
        <v>98</v>
      </c>
      <c r="H8" s="13">
        <v>584</v>
      </c>
      <c r="I8" s="13">
        <v>1351</v>
      </c>
      <c r="J8" s="13">
        <v>1935</v>
      </c>
      <c r="K8" s="13">
        <v>9559</v>
      </c>
      <c r="L8" s="13">
        <v>11494</v>
      </c>
      <c r="M8" s="14">
        <v>517.20000000000005</v>
      </c>
      <c r="N8" s="14">
        <v>0</v>
      </c>
      <c r="O8" s="13">
        <v>0</v>
      </c>
      <c r="P8" s="15">
        <v>0</v>
      </c>
      <c r="Q8" s="14">
        <v>28.8</v>
      </c>
      <c r="R8" s="13">
        <v>84</v>
      </c>
      <c r="S8" s="14">
        <v>630</v>
      </c>
      <c r="T8" s="13">
        <v>540</v>
      </c>
      <c r="U8" s="13">
        <v>262</v>
      </c>
      <c r="V8" s="16">
        <v>0.48518518518518516</v>
      </c>
      <c r="W8" s="13">
        <v>156</v>
      </c>
      <c r="X8" s="16">
        <v>0.24730290456431536</v>
      </c>
      <c r="Y8" s="13">
        <v>31</v>
      </c>
      <c r="Z8" s="16">
        <v>0.58490566037735847</v>
      </c>
      <c r="AA8" s="13">
        <v>75</v>
      </c>
      <c r="AB8" s="16">
        <v>0.59055118110236215</v>
      </c>
      <c r="AC8" s="13">
        <v>112</v>
      </c>
      <c r="AD8" s="13">
        <v>57</v>
      </c>
      <c r="AE8" s="16">
        <v>0.5089285714285714</v>
      </c>
      <c r="AF8" s="17">
        <v>112.07777777777777</v>
      </c>
      <c r="AG8" s="3">
        <v>46300</v>
      </c>
      <c r="AH8" s="3">
        <v>13890</v>
      </c>
      <c r="AI8" s="3">
        <v>347</v>
      </c>
      <c r="AJ8" s="3">
        <v>693</v>
      </c>
      <c r="AK8" s="19">
        <v>346</v>
      </c>
    </row>
    <row r="9" spans="1:37" ht="14.5" customHeight="1" x14ac:dyDescent="0.2">
      <c r="A9" s="12" t="s">
        <v>47</v>
      </c>
      <c r="B9" s="13">
        <v>250</v>
      </c>
      <c r="C9" s="13">
        <v>257</v>
      </c>
      <c r="D9" s="13">
        <v>260</v>
      </c>
      <c r="E9" s="13">
        <v>241</v>
      </c>
      <c r="F9" s="13">
        <v>229</v>
      </c>
      <c r="G9" s="13">
        <v>242</v>
      </c>
      <c r="H9" s="13">
        <v>1479</v>
      </c>
      <c r="I9" s="13">
        <v>3419</v>
      </c>
      <c r="J9" s="13">
        <v>4898</v>
      </c>
      <c r="K9" s="13">
        <v>19046</v>
      </c>
      <c r="L9" s="13">
        <v>23944</v>
      </c>
      <c r="M9" s="14">
        <v>579.6</v>
      </c>
      <c r="N9" s="14">
        <v>808.8</v>
      </c>
      <c r="O9" s="13">
        <v>0</v>
      </c>
      <c r="P9" s="15">
        <v>0</v>
      </c>
      <c r="Q9" s="14">
        <v>18</v>
      </c>
      <c r="R9" s="13">
        <v>0</v>
      </c>
      <c r="S9" s="14">
        <v>1406.4</v>
      </c>
      <c r="T9" s="13">
        <v>1365</v>
      </c>
      <c r="U9" s="13">
        <v>581</v>
      </c>
      <c r="V9" s="16">
        <v>0.42564102564102563</v>
      </c>
      <c r="W9" s="13">
        <v>40</v>
      </c>
      <c r="X9" s="16">
        <v>7.429871114480667E-2</v>
      </c>
      <c r="Y9" s="13">
        <v>0</v>
      </c>
      <c r="Z9" s="16">
        <v>0</v>
      </c>
      <c r="AA9" s="13">
        <v>541</v>
      </c>
      <c r="AB9" s="16">
        <v>0.84929356357927788</v>
      </c>
      <c r="AC9" s="13">
        <v>222</v>
      </c>
      <c r="AD9" s="13">
        <v>99</v>
      </c>
      <c r="AE9" s="16">
        <v>0.44594594594594594</v>
      </c>
      <c r="AF9" s="17">
        <v>281.77435897435896</v>
      </c>
      <c r="AG9" s="3">
        <v>51400</v>
      </c>
      <c r="AH9" s="3">
        <v>15420</v>
      </c>
      <c r="AI9" s="3">
        <v>386</v>
      </c>
      <c r="AJ9" s="3">
        <v>693</v>
      </c>
      <c r="AK9" s="19">
        <v>307</v>
      </c>
    </row>
    <row r="10" spans="1:37" ht="14.5" customHeight="1" x14ac:dyDescent="0.2">
      <c r="A10" s="12" t="s">
        <v>48</v>
      </c>
      <c r="B10" s="13">
        <v>205</v>
      </c>
      <c r="C10" s="13">
        <v>214</v>
      </c>
      <c r="D10" s="13">
        <v>220</v>
      </c>
      <c r="E10" s="13">
        <v>220</v>
      </c>
      <c r="F10" s="13">
        <v>226</v>
      </c>
      <c r="G10" s="13">
        <v>243</v>
      </c>
      <c r="H10" s="13">
        <v>1328</v>
      </c>
      <c r="I10" s="13">
        <v>3538</v>
      </c>
      <c r="J10" s="13">
        <v>4866</v>
      </c>
      <c r="K10" s="13">
        <v>22931</v>
      </c>
      <c r="L10" s="13">
        <v>27797</v>
      </c>
      <c r="M10" s="14">
        <v>1195.2</v>
      </c>
      <c r="N10" s="14">
        <v>0</v>
      </c>
      <c r="O10" s="13">
        <v>12</v>
      </c>
      <c r="P10" s="15">
        <v>0</v>
      </c>
      <c r="Q10" s="14">
        <v>163.19999999999999</v>
      </c>
      <c r="R10" s="13">
        <v>100.8</v>
      </c>
      <c r="S10" s="14">
        <v>1471.2</v>
      </c>
      <c r="T10" s="13">
        <v>1359</v>
      </c>
      <c r="U10" s="13">
        <v>333</v>
      </c>
      <c r="V10" s="16">
        <v>0.24503311258278146</v>
      </c>
      <c r="W10" s="13">
        <v>88</v>
      </c>
      <c r="X10" s="16">
        <v>0.10041706769329484</v>
      </c>
      <c r="Y10" s="13">
        <v>42</v>
      </c>
      <c r="Z10" s="16">
        <v>0.31343283582089554</v>
      </c>
      <c r="AA10" s="13">
        <v>203</v>
      </c>
      <c r="AB10" s="16">
        <v>0.56232686980609414</v>
      </c>
      <c r="AC10" s="13">
        <v>292</v>
      </c>
      <c r="AD10" s="13">
        <v>113</v>
      </c>
      <c r="AE10" s="16">
        <v>0.38698630136986301</v>
      </c>
      <c r="AF10" s="17">
        <v>107.07947019867549</v>
      </c>
      <c r="AG10" s="3">
        <v>55600</v>
      </c>
      <c r="AH10" s="3">
        <v>16680</v>
      </c>
      <c r="AI10" s="3">
        <v>417</v>
      </c>
      <c r="AJ10" s="3">
        <v>693</v>
      </c>
      <c r="AK10" s="19">
        <v>276</v>
      </c>
    </row>
    <row r="11" spans="1:37" ht="14.5" customHeight="1" x14ac:dyDescent="0.2">
      <c r="A11" s="12" t="s">
        <v>49</v>
      </c>
      <c r="B11" s="13">
        <v>150</v>
      </c>
      <c r="C11" s="13">
        <v>137</v>
      </c>
      <c r="D11" s="13">
        <v>127</v>
      </c>
      <c r="E11" s="13">
        <v>147</v>
      </c>
      <c r="F11" s="13">
        <v>129</v>
      </c>
      <c r="G11" s="13">
        <v>134</v>
      </c>
      <c r="H11" s="13">
        <v>824</v>
      </c>
      <c r="I11" s="13">
        <v>1880</v>
      </c>
      <c r="J11" s="13">
        <v>2704</v>
      </c>
      <c r="K11" s="13">
        <v>15424</v>
      </c>
      <c r="L11" s="13">
        <v>18128</v>
      </c>
      <c r="M11" s="14">
        <v>674.4</v>
      </c>
      <c r="N11" s="14">
        <v>0</v>
      </c>
      <c r="O11" s="13">
        <v>0</v>
      </c>
      <c r="P11" s="15">
        <v>0</v>
      </c>
      <c r="Q11" s="14">
        <v>28.8</v>
      </c>
      <c r="R11" s="13">
        <v>9.6</v>
      </c>
      <c r="S11" s="14">
        <v>712.8</v>
      </c>
      <c r="T11" s="13">
        <v>707</v>
      </c>
      <c r="U11" s="13">
        <v>105</v>
      </c>
      <c r="V11" s="16">
        <v>0.14851485148514851</v>
      </c>
      <c r="W11" s="13">
        <v>46</v>
      </c>
      <c r="X11" s="16">
        <v>0.14833615341229556</v>
      </c>
      <c r="Y11" s="13">
        <v>38</v>
      </c>
      <c r="Z11" s="16">
        <v>0.36538461538461536</v>
      </c>
      <c r="AA11" s="13">
        <v>21</v>
      </c>
      <c r="AB11" s="16">
        <v>0.36206896551724138</v>
      </c>
      <c r="AC11" s="13">
        <v>121</v>
      </c>
      <c r="AD11" s="13">
        <v>12</v>
      </c>
      <c r="AE11" s="16">
        <v>9.9173553719008267E-2</v>
      </c>
      <c r="AF11" s="17">
        <v>39.059405940594054</v>
      </c>
      <c r="AG11" s="3">
        <v>50400</v>
      </c>
      <c r="AH11" s="3">
        <v>15120</v>
      </c>
      <c r="AI11" s="3">
        <v>378</v>
      </c>
      <c r="AJ11" s="3">
        <v>693</v>
      </c>
      <c r="AK11" s="19">
        <v>315</v>
      </c>
    </row>
    <row r="12" spans="1:37" ht="14.5" customHeight="1" x14ac:dyDescent="0.2">
      <c r="A12" s="12" t="s">
        <v>50</v>
      </c>
      <c r="B12" s="13">
        <v>422</v>
      </c>
      <c r="C12" s="13">
        <v>440</v>
      </c>
      <c r="D12" s="13">
        <v>447</v>
      </c>
      <c r="E12" s="13">
        <v>453</v>
      </c>
      <c r="F12" s="13">
        <v>458</v>
      </c>
      <c r="G12" s="13">
        <v>457</v>
      </c>
      <c r="H12" s="13">
        <v>2677</v>
      </c>
      <c r="I12" s="13">
        <v>6653</v>
      </c>
      <c r="J12" s="13">
        <v>9330</v>
      </c>
      <c r="K12" s="13">
        <v>38106</v>
      </c>
      <c r="L12" s="13">
        <v>47436</v>
      </c>
      <c r="M12" s="14">
        <v>1692</v>
      </c>
      <c r="N12" s="14">
        <v>771.6</v>
      </c>
      <c r="O12" s="13">
        <v>2.4</v>
      </c>
      <c r="P12" s="15">
        <v>0</v>
      </c>
      <c r="Q12" s="14">
        <v>339.59999999999997</v>
      </c>
      <c r="R12" s="13">
        <v>307.2</v>
      </c>
      <c r="S12" s="14">
        <v>3112.7999999999997</v>
      </c>
      <c r="T12" s="13">
        <v>2809</v>
      </c>
      <c r="U12" s="13">
        <v>960</v>
      </c>
      <c r="V12" s="16">
        <v>0.34175863296546816</v>
      </c>
      <c r="W12" s="13">
        <v>130</v>
      </c>
      <c r="X12" s="16">
        <v>7.1731585036637097E-2</v>
      </c>
      <c r="Y12" s="13">
        <v>54</v>
      </c>
      <c r="Z12" s="16">
        <v>0.23175965665236051</v>
      </c>
      <c r="AA12" s="13">
        <v>776</v>
      </c>
      <c r="AB12" s="16">
        <v>0.76831683168316833</v>
      </c>
      <c r="AC12" s="13">
        <v>645</v>
      </c>
      <c r="AD12" s="13">
        <v>239</v>
      </c>
      <c r="AE12" s="16">
        <v>0.37054263565891471</v>
      </c>
      <c r="AF12" s="17">
        <v>269.30580277678888</v>
      </c>
      <c r="AG12" s="3">
        <v>60200</v>
      </c>
      <c r="AH12" s="3">
        <v>18060</v>
      </c>
      <c r="AI12" s="3">
        <v>452</v>
      </c>
      <c r="AJ12" s="3">
        <v>693</v>
      </c>
      <c r="AK12" s="19">
        <v>241</v>
      </c>
    </row>
    <row r="13" spans="1:37" ht="14.5" customHeight="1" x14ac:dyDescent="0.2">
      <c r="A13" s="12" t="s">
        <v>51</v>
      </c>
      <c r="B13" s="13">
        <v>170</v>
      </c>
      <c r="C13" s="13">
        <v>176</v>
      </c>
      <c r="D13" s="13">
        <v>181</v>
      </c>
      <c r="E13" s="13">
        <v>176</v>
      </c>
      <c r="F13" s="13">
        <v>165</v>
      </c>
      <c r="G13" s="13">
        <v>178</v>
      </c>
      <c r="H13" s="13">
        <v>1046</v>
      </c>
      <c r="I13" s="13">
        <v>2624</v>
      </c>
      <c r="J13" s="13">
        <v>3670</v>
      </c>
      <c r="K13" s="13">
        <v>15960</v>
      </c>
      <c r="L13" s="13">
        <v>19630</v>
      </c>
      <c r="M13" s="14">
        <v>274.8</v>
      </c>
      <c r="N13" s="14">
        <v>655.20000000000005</v>
      </c>
      <c r="O13" s="13">
        <v>4.8</v>
      </c>
      <c r="P13" s="15">
        <v>0</v>
      </c>
      <c r="Q13" s="14">
        <v>55.199999999999996</v>
      </c>
      <c r="R13" s="13">
        <v>32.4</v>
      </c>
      <c r="S13" s="14">
        <v>1022.4</v>
      </c>
      <c r="T13" s="13">
        <v>898</v>
      </c>
      <c r="U13" s="13">
        <v>365</v>
      </c>
      <c r="V13" s="16">
        <v>0.40645879732739421</v>
      </c>
      <c r="W13" s="13">
        <v>16</v>
      </c>
      <c r="X13" s="16">
        <v>6.7997043606799701E-2</v>
      </c>
      <c r="Y13" s="13">
        <v>31</v>
      </c>
      <c r="Z13" s="16">
        <v>1</v>
      </c>
      <c r="AA13" s="13">
        <v>318</v>
      </c>
      <c r="AB13" s="16">
        <v>0.67230443974630016</v>
      </c>
      <c r="AC13" s="13">
        <v>147</v>
      </c>
      <c r="AD13" s="13">
        <v>54</v>
      </c>
      <c r="AE13" s="16">
        <v>0.36734693877551022</v>
      </c>
      <c r="AF13" s="17">
        <v>96.330734966592431</v>
      </c>
      <c r="AG13" s="3">
        <v>48600</v>
      </c>
      <c r="AH13" s="3">
        <v>14580</v>
      </c>
      <c r="AI13" s="3">
        <v>365</v>
      </c>
      <c r="AJ13" s="3">
        <v>693</v>
      </c>
      <c r="AK13" s="19">
        <v>328</v>
      </c>
    </row>
    <row r="14" spans="1:37" ht="14.5" customHeight="1" x14ac:dyDescent="0.2">
      <c r="A14" s="12" t="s">
        <v>52</v>
      </c>
      <c r="B14" s="13">
        <v>355</v>
      </c>
      <c r="C14" s="13">
        <v>349</v>
      </c>
      <c r="D14" s="13">
        <v>329</v>
      </c>
      <c r="E14" s="13">
        <v>342</v>
      </c>
      <c r="F14" s="13">
        <v>359</v>
      </c>
      <c r="G14" s="13">
        <v>364</v>
      </c>
      <c r="H14" s="13">
        <v>2098</v>
      </c>
      <c r="I14" s="13">
        <v>4966</v>
      </c>
      <c r="J14" s="13">
        <v>7064</v>
      </c>
      <c r="K14" s="13">
        <v>27411</v>
      </c>
      <c r="L14" s="13">
        <v>34475</v>
      </c>
      <c r="M14" s="14">
        <v>932.4</v>
      </c>
      <c r="N14" s="14">
        <v>759.6</v>
      </c>
      <c r="O14" s="13">
        <v>0</v>
      </c>
      <c r="P14" s="15">
        <v>116.4</v>
      </c>
      <c r="Q14" s="14">
        <v>303.60000000000002</v>
      </c>
      <c r="R14" s="13">
        <v>126</v>
      </c>
      <c r="S14" s="14">
        <v>2238</v>
      </c>
      <c r="T14" s="13">
        <v>1904</v>
      </c>
      <c r="U14" s="13">
        <v>666</v>
      </c>
      <c r="V14" s="16">
        <v>0.34978991596638653</v>
      </c>
      <c r="W14" s="13">
        <v>156</v>
      </c>
      <c r="X14" s="16">
        <v>0.1977909067557154</v>
      </c>
      <c r="Y14" s="13">
        <v>92</v>
      </c>
      <c r="Z14" s="16">
        <v>0.431924882629108</v>
      </c>
      <c r="AA14" s="13">
        <v>418</v>
      </c>
      <c r="AB14" s="16">
        <v>0.69320066334991703</v>
      </c>
      <c r="AC14" s="13">
        <v>278</v>
      </c>
      <c r="AD14" s="13">
        <v>52</v>
      </c>
      <c r="AE14" s="16">
        <v>0.18705035971223022</v>
      </c>
      <c r="AF14" s="17">
        <v>386.16806722689074</v>
      </c>
      <c r="AG14" s="3">
        <v>45000</v>
      </c>
      <c r="AH14" s="3">
        <v>13500</v>
      </c>
      <c r="AI14" s="3">
        <v>338</v>
      </c>
      <c r="AJ14" s="3">
        <v>693</v>
      </c>
      <c r="AK14" s="19">
        <v>355</v>
      </c>
    </row>
    <row r="15" spans="1:37" ht="14.5" customHeight="1" x14ac:dyDescent="0.2">
      <c r="A15" s="12" t="s">
        <v>53</v>
      </c>
      <c r="B15" s="13">
        <v>1009</v>
      </c>
      <c r="C15" s="13">
        <v>1014</v>
      </c>
      <c r="D15" s="13">
        <v>1019</v>
      </c>
      <c r="E15" s="13">
        <v>1055</v>
      </c>
      <c r="F15" s="13">
        <v>1155</v>
      </c>
      <c r="G15" s="13">
        <v>1172</v>
      </c>
      <c r="H15" s="13">
        <v>6424</v>
      </c>
      <c r="I15" s="13">
        <v>16498</v>
      </c>
      <c r="J15" s="13">
        <v>22922</v>
      </c>
      <c r="K15" s="13">
        <v>120247</v>
      </c>
      <c r="L15" s="13">
        <v>143169</v>
      </c>
      <c r="M15" s="14">
        <v>4904.3999999999996</v>
      </c>
      <c r="N15" s="14">
        <v>586.79999999999995</v>
      </c>
      <c r="O15" s="13">
        <v>34.799999999999997</v>
      </c>
      <c r="P15" s="15">
        <v>0</v>
      </c>
      <c r="Q15" s="14">
        <v>816</v>
      </c>
      <c r="R15" s="13">
        <v>496.8</v>
      </c>
      <c r="S15" s="14">
        <v>6838.8</v>
      </c>
      <c r="T15" s="13">
        <v>6280</v>
      </c>
      <c r="U15" s="13">
        <v>1496</v>
      </c>
      <c r="V15" s="16">
        <v>0.23821656050955414</v>
      </c>
      <c r="W15" s="13">
        <v>451</v>
      </c>
      <c r="X15" s="16">
        <v>9.6554174067495557E-2</v>
      </c>
      <c r="Y15" s="13">
        <v>243</v>
      </c>
      <c r="Z15" s="16">
        <v>0.42041522491349481</v>
      </c>
      <c r="AA15" s="13">
        <v>802</v>
      </c>
      <c r="AB15" s="16">
        <v>0.55463347164591981</v>
      </c>
      <c r="AC15" s="13">
        <v>1135</v>
      </c>
      <c r="AD15" s="13">
        <v>352</v>
      </c>
      <c r="AE15" s="16">
        <v>0.31013215859030835</v>
      </c>
      <c r="AF15" s="17">
        <v>519.55031847133762</v>
      </c>
      <c r="AG15" s="3">
        <v>76900</v>
      </c>
      <c r="AH15" s="3">
        <v>23070</v>
      </c>
      <c r="AI15" s="3">
        <v>577</v>
      </c>
      <c r="AJ15" s="3">
        <v>841</v>
      </c>
      <c r="AK15" s="19">
        <v>264</v>
      </c>
    </row>
    <row r="16" spans="1:37" ht="14.5" customHeight="1" x14ac:dyDescent="0.2">
      <c r="A16" s="12" t="s">
        <v>54</v>
      </c>
      <c r="B16" s="13">
        <v>2476</v>
      </c>
      <c r="C16" s="13">
        <v>2448</v>
      </c>
      <c r="D16" s="13">
        <v>2514</v>
      </c>
      <c r="E16" s="13">
        <v>2642</v>
      </c>
      <c r="F16" s="13">
        <v>2645</v>
      </c>
      <c r="G16" s="13">
        <v>2669</v>
      </c>
      <c r="H16" s="13">
        <v>15394</v>
      </c>
      <c r="I16" s="13">
        <v>33943</v>
      </c>
      <c r="J16" s="13">
        <v>49337</v>
      </c>
      <c r="K16" s="13">
        <v>213322</v>
      </c>
      <c r="L16" s="13">
        <v>262659</v>
      </c>
      <c r="M16" s="14">
        <v>12982.8</v>
      </c>
      <c r="N16" s="14">
        <v>1032</v>
      </c>
      <c r="O16" s="13">
        <v>177.6</v>
      </c>
      <c r="P16" s="15">
        <v>0</v>
      </c>
      <c r="Q16" s="14">
        <v>1131.5999999999999</v>
      </c>
      <c r="R16" s="13">
        <v>1095.5999999999999</v>
      </c>
      <c r="S16" s="14">
        <v>16419.599999999999</v>
      </c>
      <c r="T16" s="13">
        <v>15111</v>
      </c>
      <c r="U16" s="13">
        <v>2441</v>
      </c>
      <c r="V16" s="16">
        <v>0.16153795248494474</v>
      </c>
      <c r="W16" s="13">
        <v>1246</v>
      </c>
      <c r="X16" s="16">
        <v>9.6499247942902641E-2</v>
      </c>
      <c r="Y16" s="13">
        <v>162</v>
      </c>
      <c r="Z16" s="16">
        <v>0.20224719101123595</v>
      </c>
      <c r="AA16" s="13">
        <v>1033</v>
      </c>
      <c r="AB16" s="16">
        <v>0.40163297045101087</v>
      </c>
      <c r="AC16" s="13">
        <v>2176</v>
      </c>
      <c r="AD16" s="13">
        <v>305</v>
      </c>
      <c r="AE16" s="16">
        <v>0.14016544117647059</v>
      </c>
      <c r="AF16" s="17">
        <v>690.09013301568393</v>
      </c>
      <c r="AG16" s="3">
        <v>75500</v>
      </c>
      <c r="AH16" s="3">
        <v>22650</v>
      </c>
      <c r="AI16" s="3">
        <v>566</v>
      </c>
      <c r="AJ16" s="3">
        <v>1279</v>
      </c>
      <c r="AK16" s="19">
        <v>713</v>
      </c>
    </row>
    <row r="17" spans="1:37" ht="14.5" customHeight="1" x14ac:dyDescent="0.2">
      <c r="A17" s="12" t="s">
        <v>55</v>
      </c>
      <c r="B17" s="13">
        <v>875</v>
      </c>
      <c r="C17" s="13">
        <v>892</v>
      </c>
      <c r="D17" s="13">
        <v>918</v>
      </c>
      <c r="E17" s="13">
        <v>910</v>
      </c>
      <c r="F17" s="13">
        <v>905</v>
      </c>
      <c r="G17" s="13">
        <v>867</v>
      </c>
      <c r="H17" s="13">
        <v>5367</v>
      </c>
      <c r="I17" s="13">
        <v>12585</v>
      </c>
      <c r="J17" s="13">
        <v>17952</v>
      </c>
      <c r="K17" s="13">
        <v>73708</v>
      </c>
      <c r="L17" s="13">
        <v>91660</v>
      </c>
      <c r="M17" s="14">
        <v>3830.4</v>
      </c>
      <c r="N17" s="14">
        <v>142.80000000000001</v>
      </c>
      <c r="O17" s="13">
        <v>274.8</v>
      </c>
      <c r="P17" s="15">
        <v>72</v>
      </c>
      <c r="Q17" s="14">
        <v>794.4</v>
      </c>
      <c r="R17" s="13">
        <v>396</v>
      </c>
      <c r="S17" s="14">
        <v>5510.4</v>
      </c>
      <c r="T17" s="13">
        <v>4868</v>
      </c>
      <c r="U17" s="13">
        <v>1768</v>
      </c>
      <c r="V17" s="16">
        <v>0.36318816762530814</v>
      </c>
      <c r="W17" s="13">
        <v>789</v>
      </c>
      <c r="X17" s="16">
        <v>0.17731882035538191</v>
      </c>
      <c r="Y17" s="13">
        <v>230</v>
      </c>
      <c r="Z17" s="16">
        <v>0.39930555555555558</v>
      </c>
      <c r="AA17" s="13">
        <v>749</v>
      </c>
      <c r="AB17" s="16">
        <v>0.58745098039215682</v>
      </c>
      <c r="AC17" s="13">
        <v>761</v>
      </c>
      <c r="AD17" s="13">
        <v>306</v>
      </c>
      <c r="AE17" s="16">
        <v>0.40210249671484888</v>
      </c>
      <c r="AF17" s="17">
        <v>537.51848808545606</v>
      </c>
      <c r="AG17" s="3">
        <v>60300</v>
      </c>
      <c r="AH17" s="3">
        <v>18090</v>
      </c>
      <c r="AI17" s="3">
        <v>452</v>
      </c>
      <c r="AJ17" s="3">
        <v>693</v>
      </c>
      <c r="AK17" s="19">
        <v>241</v>
      </c>
    </row>
    <row r="18" spans="1:37" ht="14.5" customHeight="1" x14ac:dyDescent="0.2">
      <c r="A18" s="12" t="s">
        <v>56</v>
      </c>
      <c r="B18" s="13">
        <v>2522</v>
      </c>
      <c r="C18" s="13">
        <v>2557</v>
      </c>
      <c r="D18" s="13">
        <v>2570</v>
      </c>
      <c r="E18" s="13">
        <v>2525</v>
      </c>
      <c r="F18" s="13">
        <v>2485</v>
      </c>
      <c r="G18" s="13">
        <v>2448</v>
      </c>
      <c r="H18" s="13">
        <v>15107</v>
      </c>
      <c r="I18" s="13">
        <v>36377</v>
      </c>
      <c r="J18" s="13">
        <v>51484</v>
      </c>
      <c r="K18" s="13">
        <v>161806</v>
      </c>
      <c r="L18" s="13">
        <v>213290</v>
      </c>
      <c r="M18" s="14">
        <v>10060.799999999999</v>
      </c>
      <c r="N18" s="14">
        <v>2612.4</v>
      </c>
      <c r="O18" s="13">
        <v>759.6</v>
      </c>
      <c r="P18" s="15">
        <v>25.2</v>
      </c>
      <c r="Q18" s="14">
        <v>2382</v>
      </c>
      <c r="R18" s="13">
        <v>1608</v>
      </c>
      <c r="S18" s="14">
        <v>17448</v>
      </c>
      <c r="T18" s="13">
        <v>15324</v>
      </c>
      <c r="U18" s="13">
        <v>2513</v>
      </c>
      <c r="V18" s="16">
        <v>0.16399112503262855</v>
      </c>
      <c r="W18" s="13">
        <v>682</v>
      </c>
      <c r="X18" s="16">
        <v>6.8254658047694067E-2</v>
      </c>
      <c r="Y18" s="13">
        <v>222</v>
      </c>
      <c r="Z18" s="16">
        <v>0.22653061224489796</v>
      </c>
      <c r="AA18" s="13">
        <v>1609</v>
      </c>
      <c r="AB18" s="16">
        <v>0.49798823893531413</v>
      </c>
      <c r="AC18" s="13">
        <v>2358</v>
      </c>
      <c r="AD18" s="13">
        <v>396</v>
      </c>
      <c r="AE18" s="16">
        <v>0.16793893129770993</v>
      </c>
      <c r="AF18" s="17">
        <v>545.59847298355521</v>
      </c>
      <c r="AG18" s="3">
        <v>84200</v>
      </c>
      <c r="AH18" s="3">
        <v>25260</v>
      </c>
      <c r="AI18" s="3">
        <v>632</v>
      </c>
      <c r="AJ18" s="3">
        <v>1151</v>
      </c>
      <c r="AK18" s="19">
        <v>519</v>
      </c>
    </row>
    <row r="19" spans="1:37" ht="14.5" customHeight="1" x14ac:dyDescent="0.2">
      <c r="A19" s="12" t="s">
        <v>57</v>
      </c>
      <c r="B19" s="13">
        <v>829</v>
      </c>
      <c r="C19" s="13">
        <v>786</v>
      </c>
      <c r="D19" s="13">
        <v>806</v>
      </c>
      <c r="E19" s="13">
        <v>821</v>
      </c>
      <c r="F19" s="13">
        <v>825</v>
      </c>
      <c r="G19" s="13">
        <v>824</v>
      </c>
      <c r="H19" s="13">
        <v>4891</v>
      </c>
      <c r="I19" s="13">
        <v>11411</v>
      </c>
      <c r="J19" s="13">
        <v>16302</v>
      </c>
      <c r="K19" s="13">
        <v>67509</v>
      </c>
      <c r="L19" s="13">
        <v>83811</v>
      </c>
      <c r="M19" s="14">
        <v>3870</v>
      </c>
      <c r="N19" s="14">
        <v>394.8</v>
      </c>
      <c r="O19" s="13">
        <v>9.6</v>
      </c>
      <c r="P19" s="15">
        <v>7.2</v>
      </c>
      <c r="Q19" s="14">
        <v>656.4</v>
      </c>
      <c r="R19" s="13">
        <v>268.8</v>
      </c>
      <c r="S19" s="14">
        <v>5206.8</v>
      </c>
      <c r="T19" s="13">
        <v>4801</v>
      </c>
      <c r="U19" s="13">
        <v>1126</v>
      </c>
      <c r="V19" s="16">
        <v>0.23453447198500313</v>
      </c>
      <c r="W19" s="13">
        <v>457</v>
      </c>
      <c r="X19" s="16">
        <v>0.11565981342269722</v>
      </c>
      <c r="Y19" s="13">
        <v>39</v>
      </c>
      <c r="Z19" s="16">
        <v>0.12264150943396226</v>
      </c>
      <c r="AA19" s="13">
        <v>630</v>
      </c>
      <c r="AB19" s="16">
        <v>0.49920760697305866</v>
      </c>
      <c r="AC19" s="13">
        <v>746</v>
      </c>
      <c r="AD19" s="13">
        <v>164</v>
      </c>
      <c r="AE19" s="16">
        <v>0.21983914209115282</v>
      </c>
      <c r="AF19" s="17">
        <v>286.83565923765883</v>
      </c>
      <c r="AG19" s="3">
        <v>60300</v>
      </c>
      <c r="AH19" s="3">
        <v>18090</v>
      </c>
      <c r="AI19" s="3">
        <v>452</v>
      </c>
      <c r="AJ19" s="3">
        <v>693</v>
      </c>
      <c r="AK19" s="19">
        <v>241</v>
      </c>
    </row>
    <row r="20" spans="1:37" ht="14.5" customHeight="1" x14ac:dyDescent="0.2">
      <c r="A20" s="12" t="s">
        <v>58</v>
      </c>
      <c r="B20" s="13">
        <v>101</v>
      </c>
      <c r="C20" s="13">
        <v>95</v>
      </c>
      <c r="D20" s="13">
        <v>93</v>
      </c>
      <c r="E20" s="13">
        <v>95</v>
      </c>
      <c r="F20" s="13">
        <v>101</v>
      </c>
      <c r="G20" s="13">
        <v>102</v>
      </c>
      <c r="H20" s="13">
        <v>587</v>
      </c>
      <c r="I20" s="13">
        <v>1473</v>
      </c>
      <c r="J20" s="13">
        <v>2060</v>
      </c>
      <c r="K20" s="13">
        <v>8499</v>
      </c>
      <c r="L20" s="13">
        <v>10559</v>
      </c>
      <c r="M20" s="14">
        <v>522</v>
      </c>
      <c r="N20" s="14">
        <v>60</v>
      </c>
      <c r="O20" s="13">
        <v>0</v>
      </c>
      <c r="P20" s="15">
        <v>0</v>
      </c>
      <c r="Q20" s="14">
        <v>0</v>
      </c>
      <c r="R20" s="13">
        <v>0</v>
      </c>
      <c r="S20" s="14">
        <v>582</v>
      </c>
      <c r="T20" s="13">
        <v>561</v>
      </c>
      <c r="U20" s="13">
        <v>34</v>
      </c>
      <c r="V20" s="16">
        <v>6.0606060606060608E-2</v>
      </c>
      <c r="W20" s="13">
        <v>34</v>
      </c>
      <c r="X20" s="16">
        <v>4.0754257907542578E-2</v>
      </c>
      <c r="Y20" s="13">
        <v>0</v>
      </c>
      <c r="Z20" s="16">
        <v>0</v>
      </c>
      <c r="AA20" s="13">
        <v>0</v>
      </c>
      <c r="AB20" s="42" t="s">
        <v>185</v>
      </c>
      <c r="AC20" s="13">
        <v>115</v>
      </c>
      <c r="AD20" s="13">
        <v>2</v>
      </c>
      <c r="AE20" s="16">
        <v>1.7391304347826087E-2</v>
      </c>
      <c r="AF20" s="17">
        <v>8.6060606060606055</v>
      </c>
      <c r="AG20" s="3">
        <v>75300</v>
      </c>
      <c r="AH20" s="3">
        <v>22590</v>
      </c>
      <c r="AI20" s="3">
        <v>565</v>
      </c>
      <c r="AJ20" s="3">
        <v>1091</v>
      </c>
      <c r="AK20" s="19">
        <v>526</v>
      </c>
    </row>
    <row r="21" spans="1:37" ht="14.5" customHeight="1" x14ac:dyDescent="0.2">
      <c r="A21" s="12" t="s">
        <v>59</v>
      </c>
      <c r="B21" s="13">
        <v>511</v>
      </c>
      <c r="C21" s="13">
        <v>535</v>
      </c>
      <c r="D21" s="13">
        <v>564</v>
      </c>
      <c r="E21" s="13">
        <v>588</v>
      </c>
      <c r="F21" s="13">
        <v>614</v>
      </c>
      <c r="G21" s="13">
        <v>641</v>
      </c>
      <c r="H21" s="13">
        <v>3453</v>
      </c>
      <c r="I21" s="13">
        <v>8447</v>
      </c>
      <c r="J21" s="13">
        <v>11900</v>
      </c>
      <c r="K21" s="13">
        <v>59086</v>
      </c>
      <c r="L21" s="13">
        <v>70986</v>
      </c>
      <c r="M21" s="14">
        <v>2979.6</v>
      </c>
      <c r="N21" s="14">
        <v>181.2</v>
      </c>
      <c r="O21" s="13">
        <v>73.2</v>
      </c>
      <c r="P21" s="15">
        <v>2.4</v>
      </c>
      <c r="Q21" s="14">
        <v>264</v>
      </c>
      <c r="R21" s="13">
        <v>189.6</v>
      </c>
      <c r="S21" s="14">
        <v>3689.9999999999995</v>
      </c>
      <c r="T21" s="13">
        <v>3527</v>
      </c>
      <c r="U21" s="13">
        <v>611</v>
      </c>
      <c r="V21" s="16">
        <v>0.17323504394669692</v>
      </c>
      <c r="W21" s="13">
        <v>195</v>
      </c>
      <c r="X21" s="16">
        <v>7.5419331483045735E-2</v>
      </c>
      <c r="Y21" s="13">
        <v>43</v>
      </c>
      <c r="Z21" s="16">
        <v>0.25903614457831325</v>
      </c>
      <c r="AA21" s="13">
        <v>373</v>
      </c>
      <c r="AB21" s="16">
        <v>0.43985849056603776</v>
      </c>
      <c r="AC21" s="13">
        <v>604</v>
      </c>
      <c r="AD21" s="13">
        <v>178</v>
      </c>
      <c r="AE21" s="16">
        <v>0.29470198675496689</v>
      </c>
      <c r="AF21" s="17">
        <v>207.18911256024953</v>
      </c>
      <c r="AG21" s="3">
        <v>71200</v>
      </c>
      <c r="AH21" s="3">
        <v>21360</v>
      </c>
      <c r="AI21" s="3">
        <v>534</v>
      </c>
      <c r="AJ21" s="3">
        <v>846</v>
      </c>
      <c r="AK21" s="19">
        <v>312</v>
      </c>
    </row>
    <row r="22" spans="1:37" ht="14.5" customHeight="1" x14ac:dyDescent="0.2">
      <c r="A22" s="12" t="s">
        <v>60</v>
      </c>
      <c r="B22" s="13">
        <v>212</v>
      </c>
      <c r="C22" s="13">
        <v>210</v>
      </c>
      <c r="D22" s="13">
        <v>204</v>
      </c>
      <c r="E22" s="13">
        <v>201</v>
      </c>
      <c r="F22" s="13">
        <v>206</v>
      </c>
      <c r="G22" s="13">
        <v>216</v>
      </c>
      <c r="H22" s="13">
        <v>1249</v>
      </c>
      <c r="I22" s="13">
        <v>2899</v>
      </c>
      <c r="J22" s="13">
        <v>4148</v>
      </c>
      <c r="K22" s="13">
        <v>19295</v>
      </c>
      <c r="L22" s="13">
        <v>23443</v>
      </c>
      <c r="M22" s="14">
        <v>795.6</v>
      </c>
      <c r="N22" s="14">
        <v>410.4</v>
      </c>
      <c r="O22" s="13">
        <v>0</v>
      </c>
      <c r="P22" s="15">
        <v>0</v>
      </c>
      <c r="Q22" s="14">
        <v>51.6</v>
      </c>
      <c r="R22" s="13">
        <v>63.6</v>
      </c>
      <c r="S22" s="14">
        <v>1321.1999999999998</v>
      </c>
      <c r="T22" s="13">
        <v>1358</v>
      </c>
      <c r="U22" s="13">
        <v>509</v>
      </c>
      <c r="V22" s="16">
        <v>0.3748159057437408</v>
      </c>
      <c r="W22" s="13">
        <v>116</v>
      </c>
      <c r="X22" s="16">
        <v>0.11754507628294036</v>
      </c>
      <c r="Y22" s="13">
        <v>123</v>
      </c>
      <c r="Z22" s="16">
        <v>0.57746478873239437</v>
      </c>
      <c r="AA22" s="13">
        <v>270</v>
      </c>
      <c r="AB22" s="16">
        <v>0.79411764705882348</v>
      </c>
      <c r="AC22" s="13">
        <v>121</v>
      </c>
      <c r="AD22" s="13">
        <v>6</v>
      </c>
      <c r="AE22" s="16">
        <v>4.9586776859504134E-2</v>
      </c>
      <c r="AF22" s="17">
        <v>104.94845360824742</v>
      </c>
      <c r="AG22" s="3">
        <v>62100</v>
      </c>
      <c r="AH22" s="3">
        <v>18630</v>
      </c>
      <c r="AI22" s="3">
        <v>466</v>
      </c>
      <c r="AJ22" s="3">
        <v>693</v>
      </c>
      <c r="AK22" s="19">
        <v>227</v>
      </c>
    </row>
    <row r="23" spans="1:37" ht="14.5" customHeight="1" x14ac:dyDescent="0.2">
      <c r="A23" s="12" t="s">
        <v>61</v>
      </c>
      <c r="B23" s="13">
        <v>1691</v>
      </c>
      <c r="C23" s="13">
        <v>1676</v>
      </c>
      <c r="D23" s="13">
        <v>1668</v>
      </c>
      <c r="E23" s="13">
        <v>1727</v>
      </c>
      <c r="F23" s="13">
        <v>1798</v>
      </c>
      <c r="G23" s="13">
        <v>1767</v>
      </c>
      <c r="H23" s="13">
        <v>10327</v>
      </c>
      <c r="I23" s="13">
        <v>24145</v>
      </c>
      <c r="J23" s="13">
        <v>34472</v>
      </c>
      <c r="K23" s="13">
        <v>125149</v>
      </c>
      <c r="L23" s="13">
        <v>159621</v>
      </c>
      <c r="M23" s="14">
        <v>6946.8</v>
      </c>
      <c r="N23" s="14">
        <v>1040.4000000000001</v>
      </c>
      <c r="O23" s="13">
        <v>714</v>
      </c>
      <c r="P23" s="15">
        <v>0</v>
      </c>
      <c r="Q23" s="14">
        <v>1965.6</v>
      </c>
      <c r="R23" s="13">
        <v>998.4</v>
      </c>
      <c r="S23" s="14">
        <v>11665.2</v>
      </c>
      <c r="T23" s="13">
        <v>10550</v>
      </c>
      <c r="U23" s="13">
        <v>2095</v>
      </c>
      <c r="V23" s="16">
        <v>0.1985781990521327</v>
      </c>
      <c r="W23" s="13">
        <v>787</v>
      </c>
      <c r="X23" s="16">
        <v>9.6189224704336398E-2</v>
      </c>
      <c r="Y23" s="13">
        <v>225</v>
      </c>
      <c r="Z23" s="16">
        <v>0.22613065326633167</v>
      </c>
      <c r="AA23" s="13">
        <v>1083</v>
      </c>
      <c r="AB23" s="16">
        <v>0.43010325655281972</v>
      </c>
      <c r="AC23" s="13">
        <v>2155</v>
      </c>
      <c r="AD23" s="13">
        <v>438</v>
      </c>
      <c r="AE23" s="16">
        <v>0.20324825986078887</v>
      </c>
      <c r="AF23" s="17">
        <v>608.24502369668244</v>
      </c>
      <c r="AG23" s="3">
        <v>60300</v>
      </c>
      <c r="AH23" s="3">
        <v>18090</v>
      </c>
      <c r="AI23" s="3">
        <v>452</v>
      </c>
      <c r="AJ23" s="3">
        <v>693</v>
      </c>
      <c r="AK23" s="19">
        <v>241</v>
      </c>
    </row>
    <row r="24" spans="1:37" ht="14.5" customHeight="1" x14ac:dyDescent="0.2">
      <c r="A24" s="12" t="s">
        <v>62</v>
      </c>
      <c r="B24" s="13">
        <v>632</v>
      </c>
      <c r="C24" s="13">
        <v>660</v>
      </c>
      <c r="D24" s="13">
        <v>657</v>
      </c>
      <c r="E24" s="13">
        <v>662</v>
      </c>
      <c r="F24" s="13">
        <v>654</v>
      </c>
      <c r="G24" s="13">
        <v>630</v>
      </c>
      <c r="H24" s="13">
        <v>3895</v>
      </c>
      <c r="I24" s="13">
        <v>10032</v>
      </c>
      <c r="J24" s="13">
        <v>13927</v>
      </c>
      <c r="K24" s="13">
        <v>61778</v>
      </c>
      <c r="L24" s="13">
        <v>75705</v>
      </c>
      <c r="M24" s="14">
        <v>3217.2</v>
      </c>
      <c r="N24" s="14">
        <v>423.6</v>
      </c>
      <c r="O24" s="13">
        <v>0</v>
      </c>
      <c r="P24" s="15">
        <v>0</v>
      </c>
      <c r="Q24" s="14">
        <v>512.4</v>
      </c>
      <c r="R24" s="13">
        <v>560.4</v>
      </c>
      <c r="S24" s="14">
        <v>4713.5999999999995</v>
      </c>
      <c r="T24" s="13">
        <v>3992</v>
      </c>
      <c r="U24" s="13">
        <v>770</v>
      </c>
      <c r="V24" s="16">
        <v>0.19288577154308617</v>
      </c>
      <c r="W24" s="13">
        <v>240</v>
      </c>
      <c r="X24" s="16">
        <v>7.2837783977680357E-2</v>
      </c>
      <c r="Y24" s="13">
        <v>24</v>
      </c>
      <c r="Z24" s="16">
        <v>9.7959183673469383E-2</v>
      </c>
      <c r="AA24" s="13">
        <v>506</v>
      </c>
      <c r="AB24" s="16">
        <v>0.67376830892143813</v>
      </c>
      <c r="AC24" s="13">
        <v>948</v>
      </c>
      <c r="AD24" s="13">
        <v>216</v>
      </c>
      <c r="AE24" s="16">
        <v>0.22784810126582278</v>
      </c>
      <c r="AF24" s="17">
        <v>144.08567134268537</v>
      </c>
      <c r="AG24" s="3">
        <v>86400</v>
      </c>
      <c r="AH24" s="3">
        <v>25920</v>
      </c>
      <c r="AI24" s="3">
        <v>648</v>
      </c>
      <c r="AJ24" s="3">
        <v>1134</v>
      </c>
      <c r="AK24" s="19">
        <v>486</v>
      </c>
    </row>
    <row r="25" spans="1:37" ht="14.5" customHeight="1" x14ac:dyDescent="0.2">
      <c r="A25" s="12" t="s">
        <v>63</v>
      </c>
      <c r="B25" s="13">
        <v>253</v>
      </c>
      <c r="C25" s="13">
        <v>240</v>
      </c>
      <c r="D25" s="13">
        <v>245</v>
      </c>
      <c r="E25" s="13">
        <v>260</v>
      </c>
      <c r="F25" s="13">
        <v>236</v>
      </c>
      <c r="G25" s="13">
        <v>236</v>
      </c>
      <c r="H25" s="13">
        <v>1470</v>
      </c>
      <c r="I25" s="13">
        <v>3479</v>
      </c>
      <c r="J25" s="13">
        <v>4949</v>
      </c>
      <c r="K25" s="13">
        <v>24443</v>
      </c>
      <c r="L25" s="13">
        <v>29392</v>
      </c>
      <c r="M25" s="14">
        <v>1196.4000000000001</v>
      </c>
      <c r="N25" s="14">
        <v>0</v>
      </c>
      <c r="O25" s="13">
        <v>0</v>
      </c>
      <c r="P25" s="15">
        <v>0</v>
      </c>
      <c r="Q25" s="14">
        <v>98.4</v>
      </c>
      <c r="R25" s="13">
        <v>73.2</v>
      </c>
      <c r="S25" s="14">
        <v>1368.0000000000002</v>
      </c>
      <c r="T25" s="13">
        <v>1311</v>
      </c>
      <c r="U25" s="13">
        <v>393</v>
      </c>
      <c r="V25" s="16">
        <v>0.2997711670480549</v>
      </c>
      <c r="W25" s="13">
        <v>198</v>
      </c>
      <c r="X25" s="16">
        <v>0.17712519319938178</v>
      </c>
      <c r="Y25" s="13">
        <v>0</v>
      </c>
      <c r="Z25" s="16">
        <v>0</v>
      </c>
      <c r="AA25" s="13">
        <v>195</v>
      </c>
      <c r="AB25" s="16">
        <v>0.59270516717325228</v>
      </c>
      <c r="AC25" s="13">
        <v>185</v>
      </c>
      <c r="AD25" s="13">
        <v>55</v>
      </c>
      <c r="AE25" s="16">
        <v>0.29729729729729731</v>
      </c>
      <c r="AF25" s="17">
        <v>96.826086956521735</v>
      </c>
      <c r="AG25" s="3">
        <v>54300</v>
      </c>
      <c r="AH25" s="3">
        <v>16290</v>
      </c>
      <c r="AI25" s="3">
        <v>407</v>
      </c>
      <c r="AJ25" s="3">
        <v>715</v>
      </c>
      <c r="AK25" s="19">
        <v>308</v>
      </c>
    </row>
    <row r="26" spans="1:37" ht="14.5" customHeight="1" x14ac:dyDescent="0.2">
      <c r="A26" s="12" t="s">
        <v>64</v>
      </c>
      <c r="B26" s="13">
        <v>133</v>
      </c>
      <c r="C26" s="13">
        <v>139</v>
      </c>
      <c r="D26" s="13">
        <v>124</v>
      </c>
      <c r="E26" s="13">
        <v>141</v>
      </c>
      <c r="F26" s="13">
        <v>144</v>
      </c>
      <c r="G26" s="13">
        <v>144</v>
      </c>
      <c r="H26" s="13">
        <v>825</v>
      </c>
      <c r="I26" s="13">
        <v>1988</v>
      </c>
      <c r="J26" s="13">
        <v>2813</v>
      </c>
      <c r="K26" s="13">
        <v>11328</v>
      </c>
      <c r="L26" s="13">
        <v>14141</v>
      </c>
      <c r="M26" s="14">
        <v>406.8</v>
      </c>
      <c r="N26" s="14">
        <v>319.2</v>
      </c>
      <c r="O26" s="13">
        <v>0</v>
      </c>
      <c r="P26" s="15">
        <v>0</v>
      </c>
      <c r="Q26" s="14">
        <v>40.799999999999997</v>
      </c>
      <c r="R26" s="13">
        <v>20.399999999999999</v>
      </c>
      <c r="S26" s="14">
        <v>787.19999999999993</v>
      </c>
      <c r="T26" s="13">
        <v>677</v>
      </c>
      <c r="U26" s="13">
        <v>266</v>
      </c>
      <c r="V26" s="16">
        <v>0.39290989660265879</v>
      </c>
      <c r="W26" s="13">
        <v>0</v>
      </c>
      <c r="X26" s="16">
        <v>2.5503355704697986E-2</v>
      </c>
      <c r="Y26" s="13">
        <v>0</v>
      </c>
      <c r="Z26" s="16" t="e">
        <v>#DIV/0!</v>
      </c>
      <c r="AA26" s="13">
        <v>266</v>
      </c>
      <c r="AB26" s="16">
        <v>0.76</v>
      </c>
      <c r="AC26" s="13">
        <v>159</v>
      </c>
      <c r="AD26" s="13">
        <v>46</v>
      </c>
      <c r="AE26" s="16">
        <v>0.28930817610062892</v>
      </c>
      <c r="AF26" s="17">
        <v>126.51698670605613</v>
      </c>
      <c r="AG26" s="3">
        <v>52800</v>
      </c>
      <c r="AH26" s="3">
        <v>15840</v>
      </c>
      <c r="AI26" s="3">
        <v>396</v>
      </c>
      <c r="AJ26" s="3">
        <v>808</v>
      </c>
      <c r="AK26" s="19">
        <v>412</v>
      </c>
    </row>
    <row r="27" spans="1:37" ht="14.5" customHeight="1" x14ac:dyDescent="0.2">
      <c r="A27" s="12" t="s">
        <v>65</v>
      </c>
      <c r="B27" s="13">
        <v>86</v>
      </c>
      <c r="C27" s="13">
        <v>88</v>
      </c>
      <c r="D27" s="13">
        <v>101</v>
      </c>
      <c r="E27" s="13">
        <v>98</v>
      </c>
      <c r="F27" s="13">
        <v>90</v>
      </c>
      <c r="G27" s="13">
        <v>92</v>
      </c>
      <c r="H27" s="13">
        <v>555</v>
      </c>
      <c r="I27" s="13">
        <v>1417</v>
      </c>
      <c r="J27" s="13">
        <v>1972</v>
      </c>
      <c r="K27" s="13">
        <v>9678</v>
      </c>
      <c r="L27" s="13">
        <v>11650</v>
      </c>
      <c r="M27" s="14">
        <v>488.4</v>
      </c>
      <c r="N27" s="14">
        <v>0</v>
      </c>
      <c r="O27" s="13">
        <v>0</v>
      </c>
      <c r="P27" s="15">
        <v>0</v>
      </c>
      <c r="Q27" s="14">
        <v>1.2</v>
      </c>
      <c r="R27" s="13">
        <v>1.2</v>
      </c>
      <c r="S27" s="14">
        <v>490.79999999999995</v>
      </c>
      <c r="T27" s="13">
        <v>514</v>
      </c>
      <c r="U27" s="13">
        <v>132</v>
      </c>
      <c r="V27" s="16">
        <v>0.25680933852140075</v>
      </c>
      <c r="W27" s="13">
        <v>122</v>
      </c>
      <c r="X27" s="16">
        <v>0.14931506849315068</v>
      </c>
      <c r="Y27" s="13">
        <v>0</v>
      </c>
      <c r="Z27" s="16">
        <v>0</v>
      </c>
      <c r="AA27" s="13">
        <v>10</v>
      </c>
      <c r="AB27" s="16">
        <v>0.17857142857142858</v>
      </c>
      <c r="AC27" s="13">
        <v>70</v>
      </c>
      <c r="AD27" s="13">
        <v>22</v>
      </c>
      <c r="AE27" s="16">
        <v>0.31428571428571428</v>
      </c>
      <c r="AF27" s="17">
        <v>58.295719844357968</v>
      </c>
      <c r="AG27" s="3">
        <v>49000</v>
      </c>
      <c r="AH27" s="3">
        <v>14700</v>
      </c>
      <c r="AI27" s="3">
        <v>368</v>
      </c>
      <c r="AJ27" s="3">
        <v>788</v>
      </c>
      <c r="AK27" s="19">
        <v>420</v>
      </c>
    </row>
    <row r="28" spans="1:37" ht="14.5" customHeight="1" x14ac:dyDescent="0.2">
      <c r="A28" s="12" t="s">
        <v>66</v>
      </c>
      <c r="B28" s="13">
        <v>1152</v>
      </c>
      <c r="C28" s="13">
        <v>1113</v>
      </c>
      <c r="D28" s="13">
        <v>1067</v>
      </c>
      <c r="E28" s="13">
        <v>1081</v>
      </c>
      <c r="F28" s="13">
        <v>1087</v>
      </c>
      <c r="G28" s="13">
        <v>1084</v>
      </c>
      <c r="H28" s="13">
        <v>6584</v>
      </c>
      <c r="I28" s="13">
        <v>14570</v>
      </c>
      <c r="J28" s="13">
        <v>21154</v>
      </c>
      <c r="K28" s="13">
        <v>78917</v>
      </c>
      <c r="L28" s="13">
        <v>100071</v>
      </c>
      <c r="M28" s="14">
        <v>4228.8</v>
      </c>
      <c r="N28" s="14">
        <v>1662</v>
      </c>
      <c r="O28" s="13">
        <v>81.599999999999994</v>
      </c>
      <c r="P28" s="15">
        <v>0</v>
      </c>
      <c r="Q28" s="14">
        <v>544.79999999999995</v>
      </c>
      <c r="R28" s="13">
        <v>319.2</v>
      </c>
      <c r="S28" s="14">
        <v>6836.4000000000005</v>
      </c>
      <c r="T28" s="13">
        <v>6425</v>
      </c>
      <c r="U28" s="13">
        <v>2041</v>
      </c>
      <c r="V28" s="16">
        <v>0.31766536964980546</v>
      </c>
      <c r="W28" s="13">
        <v>563</v>
      </c>
      <c r="X28" s="16">
        <v>0.11726384364820847</v>
      </c>
      <c r="Y28" s="13">
        <v>267</v>
      </c>
      <c r="Z28" s="16">
        <v>0.2344161545215101</v>
      </c>
      <c r="AA28" s="13">
        <v>1211</v>
      </c>
      <c r="AB28" s="16">
        <v>0.62876427829698855</v>
      </c>
      <c r="AC28" s="13">
        <v>1084</v>
      </c>
      <c r="AD28" s="13">
        <v>425</v>
      </c>
      <c r="AE28" s="16">
        <v>0.39206642066420666</v>
      </c>
      <c r="AF28" s="17">
        <v>590.53992217898838</v>
      </c>
      <c r="AG28" s="3">
        <v>54800</v>
      </c>
      <c r="AH28" s="3">
        <v>16440</v>
      </c>
      <c r="AI28" s="3">
        <v>411</v>
      </c>
      <c r="AJ28" s="3">
        <v>693</v>
      </c>
      <c r="AK28" s="19">
        <v>282</v>
      </c>
    </row>
    <row r="29" spans="1:37" ht="14.5" customHeight="1" x14ac:dyDescent="0.2">
      <c r="A29" s="12" t="s">
        <v>67</v>
      </c>
      <c r="B29" s="13">
        <v>562</v>
      </c>
      <c r="C29" s="13">
        <v>570</v>
      </c>
      <c r="D29" s="13">
        <v>580</v>
      </c>
      <c r="E29" s="13">
        <v>590</v>
      </c>
      <c r="F29" s="13">
        <v>596</v>
      </c>
      <c r="G29" s="13">
        <v>618</v>
      </c>
      <c r="H29" s="13">
        <v>3516</v>
      </c>
      <c r="I29" s="13">
        <v>8087</v>
      </c>
      <c r="J29" s="13">
        <v>11603</v>
      </c>
      <c r="K29" s="13">
        <v>44644</v>
      </c>
      <c r="L29" s="13">
        <v>56247</v>
      </c>
      <c r="M29" s="14">
        <v>1897.2</v>
      </c>
      <c r="N29" s="14">
        <v>1167.5999999999999</v>
      </c>
      <c r="O29" s="13">
        <v>0</v>
      </c>
      <c r="P29" s="15">
        <v>150</v>
      </c>
      <c r="Q29" s="14">
        <v>242.4</v>
      </c>
      <c r="R29" s="13">
        <v>198</v>
      </c>
      <c r="S29" s="14">
        <v>3655.2000000000003</v>
      </c>
      <c r="T29" s="13">
        <v>3612</v>
      </c>
      <c r="U29" s="13">
        <v>1564</v>
      </c>
      <c r="V29" s="16">
        <v>0.43300110741971209</v>
      </c>
      <c r="W29" s="13">
        <v>393</v>
      </c>
      <c r="X29" s="16">
        <v>0.20670211052038021</v>
      </c>
      <c r="Y29" s="13">
        <v>61</v>
      </c>
      <c r="Z29" s="16">
        <v>0.28773584905660377</v>
      </c>
      <c r="AA29" s="13">
        <v>1110</v>
      </c>
      <c r="AB29" s="16">
        <v>0.72501632919660353</v>
      </c>
      <c r="AC29" s="13">
        <v>528</v>
      </c>
      <c r="AD29" s="13">
        <v>155</v>
      </c>
      <c r="AE29" s="16">
        <v>0.29356060606060608</v>
      </c>
      <c r="AF29" s="17">
        <v>437.7641196013289</v>
      </c>
      <c r="AG29" s="3">
        <v>49000</v>
      </c>
      <c r="AH29" s="3">
        <v>14700</v>
      </c>
      <c r="AI29" s="3">
        <v>368</v>
      </c>
      <c r="AJ29" s="3">
        <v>693</v>
      </c>
      <c r="AK29" s="19">
        <v>325</v>
      </c>
    </row>
    <row r="30" spans="1:37" ht="14.5" customHeight="1" x14ac:dyDescent="0.2">
      <c r="A30" s="12" t="s">
        <v>68</v>
      </c>
      <c r="B30" s="13">
        <v>1322</v>
      </c>
      <c r="C30" s="13">
        <v>1356</v>
      </c>
      <c r="D30" s="13">
        <v>1418</v>
      </c>
      <c r="E30" s="13">
        <v>1456</v>
      </c>
      <c r="F30" s="13">
        <v>1484</v>
      </c>
      <c r="G30" s="13">
        <v>1509</v>
      </c>
      <c r="H30" s="13">
        <v>8545</v>
      </c>
      <c r="I30" s="13">
        <v>17829</v>
      </c>
      <c r="J30" s="13">
        <v>26374</v>
      </c>
      <c r="K30" s="13">
        <v>76615</v>
      </c>
      <c r="L30" s="13">
        <v>102989</v>
      </c>
      <c r="M30" s="14">
        <v>5114.3999999999996</v>
      </c>
      <c r="N30" s="14">
        <v>1659.6</v>
      </c>
      <c r="O30" s="13">
        <v>188.4</v>
      </c>
      <c r="P30" s="15">
        <v>104.4</v>
      </c>
      <c r="Q30" s="14">
        <v>760.8</v>
      </c>
      <c r="R30" s="13">
        <v>553.20000000000005</v>
      </c>
      <c r="S30" s="14">
        <v>8380.7999999999993</v>
      </c>
      <c r="T30" s="13">
        <v>7549</v>
      </c>
      <c r="U30" s="13">
        <v>1899</v>
      </c>
      <c r="V30" s="16">
        <v>0.25155649754934428</v>
      </c>
      <c r="W30" s="13">
        <v>811</v>
      </c>
      <c r="X30" s="16">
        <v>0.14235190097259062</v>
      </c>
      <c r="Y30" s="13">
        <v>380</v>
      </c>
      <c r="Z30" s="16">
        <v>0.55555555555555558</v>
      </c>
      <c r="AA30" s="13">
        <v>708</v>
      </c>
      <c r="AB30" s="16">
        <v>0.5260029717682021</v>
      </c>
      <c r="AC30" s="13">
        <v>1294</v>
      </c>
      <c r="AD30" s="13">
        <v>419</v>
      </c>
      <c r="AE30" s="16">
        <v>0.32380216383307575</v>
      </c>
      <c r="AF30" s="17">
        <v>816.30083454762223</v>
      </c>
      <c r="AG30" s="3">
        <v>63800</v>
      </c>
      <c r="AH30" s="3">
        <v>19140</v>
      </c>
      <c r="AI30" s="3">
        <v>479</v>
      </c>
      <c r="AJ30" s="3">
        <v>947</v>
      </c>
      <c r="AK30" s="19">
        <v>468</v>
      </c>
    </row>
    <row r="31" spans="1:37" ht="14.5" customHeight="1" x14ac:dyDescent="0.2">
      <c r="A31" s="12" t="s">
        <v>69</v>
      </c>
      <c r="B31" s="13">
        <v>5377</v>
      </c>
      <c r="C31" s="13">
        <v>5419</v>
      </c>
      <c r="D31" s="13">
        <v>5341</v>
      </c>
      <c r="E31" s="13">
        <v>5270</v>
      </c>
      <c r="F31" s="13">
        <v>5341</v>
      </c>
      <c r="G31" s="13">
        <v>5320</v>
      </c>
      <c r="H31" s="13">
        <v>32068</v>
      </c>
      <c r="I31" s="13">
        <v>56844</v>
      </c>
      <c r="J31" s="13">
        <v>88912</v>
      </c>
      <c r="K31" s="13">
        <v>243480</v>
      </c>
      <c r="L31" s="13">
        <v>332392</v>
      </c>
      <c r="M31" s="14">
        <v>13958.4</v>
      </c>
      <c r="N31" s="14">
        <v>10335.6</v>
      </c>
      <c r="O31" s="13">
        <v>512.4</v>
      </c>
      <c r="P31" s="15">
        <v>442.8</v>
      </c>
      <c r="Q31" s="14">
        <v>5018.3999999999996</v>
      </c>
      <c r="R31" s="13">
        <v>2766</v>
      </c>
      <c r="S31" s="14">
        <v>33033.599999999999</v>
      </c>
      <c r="T31" s="13">
        <v>29864</v>
      </c>
      <c r="U31" s="13">
        <v>8572</v>
      </c>
      <c r="V31" s="16">
        <v>0.28703455665684435</v>
      </c>
      <c r="W31" s="13">
        <v>2276</v>
      </c>
      <c r="X31" s="16">
        <v>0.10017711348222386</v>
      </c>
      <c r="Y31" s="13">
        <v>564</v>
      </c>
      <c r="Z31" s="16">
        <v>0.28031809145129227</v>
      </c>
      <c r="AA31" s="13">
        <v>5732</v>
      </c>
      <c r="AB31" s="16">
        <v>0.58910585817060634</v>
      </c>
      <c r="AC31" s="13">
        <v>5569</v>
      </c>
      <c r="AD31" s="13">
        <v>1845</v>
      </c>
      <c r="AE31" s="16">
        <v>0.33129825821511943</v>
      </c>
      <c r="AF31" s="17">
        <v>3575.5894722743101</v>
      </c>
      <c r="AG31" s="3">
        <v>59600</v>
      </c>
      <c r="AH31" s="3">
        <v>17880</v>
      </c>
      <c r="AI31" s="3">
        <v>447</v>
      </c>
      <c r="AJ31" s="3">
        <v>869</v>
      </c>
      <c r="AK31" s="19">
        <v>422</v>
      </c>
    </row>
    <row r="32" spans="1:37" ht="14.5" customHeight="1" x14ac:dyDescent="0.2">
      <c r="A32" s="12" t="s">
        <v>70</v>
      </c>
      <c r="B32" s="13">
        <v>264</v>
      </c>
      <c r="C32" s="13">
        <v>266</v>
      </c>
      <c r="D32" s="13">
        <v>268</v>
      </c>
      <c r="E32" s="13">
        <v>274</v>
      </c>
      <c r="F32" s="13">
        <v>277</v>
      </c>
      <c r="G32" s="13">
        <v>282</v>
      </c>
      <c r="H32" s="13">
        <v>1631</v>
      </c>
      <c r="I32" s="13">
        <v>3874</v>
      </c>
      <c r="J32" s="13">
        <v>5505</v>
      </c>
      <c r="K32" s="13">
        <v>22172</v>
      </c>
      <c r="L32" s="13">
        <v>27677</v>
      </c>
      <c r="M32" s="14">
        <v>1516.8</v>
      </c>
      <c r="N32" s="14">
        <v>70.8</v>
      </c>
      <c r="O32" s="13">
        <v>9.6</v>
      </c>
      <c r="P32" s="15">
        <v>7.2</v>
      </c>
      <c r="Q32" s="14">
        <v>106.8</v>
      </c>
      <c r="R32" s="13">
        <v>78</v>
      </c>
      <c r="S32" s="14">
        <v>1789.1999999999998</v>
      </c>
      <c r="T32" s="13">
        <v>1767</v>
      </c>
      <c r="U32" s="13">
        <v>121</v>
      </c>
      <c r="V32" s="16">
        <v>6.8477645727221273E-2</v>
      </c>
      <c r="W32" s="13">
        <v>3</v>
      </c>
      <c r="X32" s="16">
        <v>4.9464922711058262E-2</v>
      </c>
      <c r="Y32" s="13">
        <v>54</v>
      </c>
      <c r="Z32" s="16">
        <v>0.15606936416184972</v>
      </c>
      <c r="AA32" s="13">
        <v>64</v>
      </c>
      <c r="AB32" s="16">
        <v>0.30476190476190479</v>
      </c>
      <c r="AC32" s="13">
        <v>378</v>
      </c>
      <c r="AD32" s="13">
        <v>40</v>
      </c>
      <c r="AE32" s="16">
        <v>0.10582010582010581</v>
      </c>
      <c r="AF32" s="17">
        <v>34.85512167515563</v>
      </c>
      <c r="AG32" s="3">
        <v>84500</v>
      </c>
      <c r="AH32" s="3">
        <v>25350</v>
      </c>
      <c r="AI32" s="3">
        <v>634</v>
      </c>
      <c r="AJ32" s="3">
        <v>1147</v>
      </c>
      <c r="AK32" s="19">
        <v>513</v>
      </c>
    </row>
    <row r="33" spans="1:37" ht="14.5" customHeight="1" x14ac:dyDescent="0.2">
      <c r="A33" s="12" t="s">
        <v>71</v>
      </c>
      <c r="B33" s="13">
        <v>315</v>
      </c>
      <c r="C33" s="13">
        <v>335</v>
      </c>
      <c r="D33" s="13">
        <v>337</v>
      </c>
      <c r="E33" s="13">
        <v>342</v>
      </c>
      <c r="F33" s="13">
        <v>358</v>
      </c>
      <c r="G33" s="13">
        <v>357</v>
      </c>
      <c r="H33" s="13">
        <v>2044</v>
      </c>
      <c r="I33" s="13">
        <v>4864</v>
      </c>
      <c r="J33" s="13">
        <v>6908</v>
      </c>
      <c r="K33" s="13">
        <v>30691</v>
      </c>
      <c r="L33" s="13">
        <v>37599</v>
      </c>
      <c r="M33" s="14">
        <v>1656</v>
      </c>
      <c r="N33" s="14">
        <v>150</v>
      </c>
      <c r="O33" s="13">
        <v>0</v>
      </c>
      <c r="P33" s="15">
        <v>0</v>
      </c>
      <c r="Q33" s="14">
        <v>75.599999999999994</v>
      </c>
      <c r="R33" s="13">
        <v>195.6</v>
      </c>
      <c r="S33" s="14">
        <v>2077.1999999999998</v>
      </c>
      <c r="T33" s="13">
        <v>2026</v>
      </c>
      <c r="U33" s="13">
        <v>458</v>
      </c>
      <c r="V33" s="16">
        <v>0.22606120434353405</v>
      </c>
      <c r="W33" s="13">
        <v>239</v>
      </c>
      <c r="X33" s="16">
        <v>9.4108496986194834E-2</v>
      </c>
      <c r="Y33" s="13">
        <v>31</v>
      </c>
      <c r="Z33" s="16">
        <v>0.26050420168067229</v>
      </c>
      <c r="AA33" s="13">
        <v>188</v>
      </c>
      <c r="AB33" s="16">
        <v>0.48329048843187661</v>
      </c>
      <c r="AC33" s="13">
        <v>277</v>
      </c>
      <c r="AD33" s="13">
        <v>29</v>
      </c>
      <c r="AE33" s="16">
        <v>0.10469314079422383</v>
      </c>
      <c r="AF33" s="17">
        <v>174.29318854886475</v>
      </c>
      <c r="AG33" s="3">
        <v>72200</v>
      </c>
      <c r="AH33" s="3">
        <v>21660</v>
      </c>
      <c r="AI33" s="3">
        <v>542</v>
      </c>
      <c r="AJ33" s="3">
        <v>976</v>
      </c>
      <c r="AK33" s="19">
        <v>434</v>
      </c>
    </row>
    <row r="34" spans="1:37" ht="14.5" customHeight="1" x14ac:dyDescent="0.2">
      <c r="A34" s="12" t="s">
        <v>72</v>
      </c>
      <c r="B34" s="13">
        <v>1759</v>
      </c>
      <c r="C34" s="13">
        <v>1756</v>
      </c>
      <c r="D34" s="13">
        <v>1776</v>
      </c>
      <c r="E34" s="13">
        <v>1765</v>
      </c>
      <c r="F34" s="13">
        <v>1770</v>
      </c>
      <c r="G34" s="13">
        <v>1782</v>
      </c>
      <c r="H34" s="13">
        <v>10608</v>
      </c>
      <c r="I34" s="13">
        <v>25043</v>
      </c>
      <c r="J34" s="13">
        <v>35651</v>
      </c>
      <c r="K34" s="13">
        <v>133557</v>
      </c>
      <c r="L34" s="13">
        <v>169208</v>
      </c>
      <c r="M34" s="14">
        <v>8773.2000000000007</v>
      </c>
      <c r="N34" s="14">
        <v>1018.8</v>
      </c>
      <c r="O34" s="13">
        <v>132</v>
      </c>
      <c r="P34" s="15">
        <v>69.599999999999994</v>
      </c>
      <c r="Q34" s="14">
        <v>861.6</v>
      </c>
      <c r="R34" s="13">
        <v>804</v>
      </c>
      <c r="S34" s="14">
        <v>11659.2</v>
      </c>
      <c r="T34" s="13">
        <v>10806</v>
      </c>
      <c r="U34" s="13">
        <v>2879</v>
      </c>
      <c r="V34" s="16">
        <v>0.26642605959652044</v>
      </c>
      <c r="W34" s="13">
        <v>794</v>
      </c>
      <c r="X34" s="16">
        <v>0.12599634672866158</v>
      </c>
      <c r="Y34" s="13">
        <v>412</v>
      </c>
      <c r="Z34" s="16">
        <v>0.29555236728837875</v>
      </c>
      <c r="AA34" s="13">
        <v>1673</v>
      </c>
      <c r="AB34" s="16">
        <v>0.64395688991531952</v>
      </c>
      <c r="AC34" s="13">
        <v>1935</v>
      </c>
      <c r="AD34" s="13">
        <v>758</v>
      </c>
      <c r="AE34" s="16">
        <v>0.3917312661498708</v>
      </c>
      <c r="AF34" s="17">
        <v>823.25652415324817</v>
      </c>
      <c r="AG34" s="3">
        <v>57500</v>
      </c>
      <c r="AH34" s="3">
        <v>17250</v>
      </c>
      <c r="AI34" s="3">
        <v>431</v>
      </c>
      <c r="AJ34" s="3">
        <v>705</v>
      </c>
      <c r="AK34" s="19">
        <v>274</v>
      </c>
    </row>
    <row r="35" spans="1:37" ht="14.5" customHeight="1" x14ac:dyDescent="0.2">
      <c r="A35" s="12" t="s">
        <v>73</v>
      </c>
      <c r="B35" s="13">
        <v>400</v>
      </c>
      <c r="C35" s="13">
        <v>383</v>
      </c>
      <c r="D35" s="13">
        <v>397</v>
      </c>
      <c r="E35" s="13">
        <v>409</v>
      </c>
      <c r="F35" s="13">
        <v>380</v>
      </c>
      <c r="G35" s="13">
        <v>374</v>
      </c>
      <c r="H35" s="13">
        <v>2343</v>
      </c>
      <c r="I35" s="13">
        <v>6029</v>
      </c>
      <c r="J35" s="13">
        <v>8372</v>
      </c>
      <c r="K35" s="13">
        <v>34855</v>
      </c>
      <c r="L35" s="13">
        <v>43227</v>
      </c>
      <c r="M35" s="14">
        <v>2148</v>
      </c>
      <c r="N35" s="14">
        <v>87.6</v>
      </c>
      <c r="O35" s="13">
        <v>0</v>
      </c>
      <c r="P35" s="15">
        <v>0</v>
      </c>
      <c r="Q35" s="14">
        <v>238.79999999999998</v>
      </c>
      <c r="R35" s="13">
        <v>133.19999999999999</v>
      </c>
      <c r="S35" s="14">
        <v>2607.6</v>
      </c>
      <c r="T35" s="13">
        <v>2585</v>
      </c>
      <c r="U35" s="13">
        <v>758</v>
      </c>
      <c r="V35" s="16">
        <v>0.29323017408123792</v>
      </c>
      <c r="W35" s="13">
        <v>315</v>
      </c>
      <c r="X35" s="16">
        <v>0.15956508962679988</v>
      </c>
      <c r="Y35" s="13">
        <v>229</v>
      </c>
      <c r="Z35" s="16">
        <v>0.48516949152542371</v>
      </c>
      <c r="AA35" s="13">
        <v>214</v>
      </c>
      <c r="AB35" s="16">
        <v>0.54314720812182737</v>
      </c>
      <c r="AC35" s="13">
        <v>370</v>
      </c>
      <c r="AD35" s="13">
        <v>137</v>
      </c>
      <c r="AE35" s="16">
        <v>0.37027027027027026</v>
      </c>
      <c r="AF35" s="17">
        <v>154.82553191489362</v>
      </c>
      <c r="AG35" s="3">
        <v>68900</v>
      </c>
      <c r="AH35" s="3">
        <v>20670</v>
      </c>
      <c r="AI35" s="3">
        <v>517</v>
      </c>
      <c r="AJ35" s="3">
        <v>825</v>
      </c>
      <c r="AK35" s="19">
        <v>308</v>
      </c>
    </row>
    <row r="36" spans="1:37" ht="14.5" customHeight="1" x14ac:dyDescent="0.2">
      <c r="A36" s="12" t="s">
        <v>74</v>
      </c>
      <c r="B36" s="13">
        <v>710</v>
      </c>
      <c r="C36" s="13">
        <v>674</v>
      </c>
      <c r="D36" s="13">
        <v>671</v>
      </c>
      <c r="E36" s="13">
        <v>717</v>
      </c>
      <c r="F36" s="13">
        <v>746</v>
      </c>
      <c r="G36" s="13">
        <v>750</v>
      </c>
      <c r="H36" s="13">
        <v>4268</v>
      </c>
      <c r="I36" s="13">
        <v>9822</v>
      </c>
      <c r="J36" s="13">
        <v>14090</v>
      </c>
      <c r="K36" s="13">
        <v>45958</v>
      </c>
      <c r="L36" s="13">
        <v>60048</v>
      </c>
      <c r="M36" s="14">
        <v>3135.6</v>
      </c>
      <c r="N36" s="14">
        <v>916.8</v>
      </c>
      <c r="O36" s="13">
        <v>0</v>
      </c>
      <c r="P36" s="15">
        <v>0</v>
      </c>
      <c r="Q36" s="14">
        <v>379.20000000000005</v>
      </c>
      <c r="R36" s="13">
        <v>955.2</v>
      </c>
      <c r="S36" s="14">
        <v>5386.7999999999993</v>
      </c>
      <c r="T36" s="13">
        <v>4404</v>
      </c>
      <c r="U36" s="13">
        <v>1793</v>
      </c>
      <c r="V36" s="16">
        <v>0.40712988192552224</v>
      </c>
      <c r="W36" s="13">
        <v>438</v>
      </c>
      <c r="X36" s="16">
        <v>0.18339322381930184</v>
      </c>
      <c r="Y36" s="13">
        <v>180</v>
      </c>
      <c r="Z36" s="16">
        <v>0.32028469750889682</v>
      </c>
      <c r="AA36" s="13">
        <v>1175</v>
      </c>
      <c r="AB36" s="16">
        <v>0.73945877910635616</v>
      </c>
      <c r="AC36" s="13">
        <v>1180</v>
      </c>
      <c r="AD36" s="13">
        <v>546</v>
      </c>
      <c r="AE36" s="16">
        <v>0.46271186440677964</v>
      </c>
      <c r="AF36" s="17">
        <v>569.16757493188004</v>
      </c>
      <c r="AG36" s="3">
        <v>50500</v>
      </c>
      <c r="AH36" s="3">
        <v>15150</v>
      </c>
      <c r="AI36" s="3">
        <v>379</v>
      </c>
      <c r="AJ36" s="3">
        <v>699</v>
      </c>
      <c r="AK36" s="19">
        <v>320</v>
      </c>
    </row>
    <row r="37" spans="1:37" ht="14.5" customHeight="1" x14ac:dyDescent="0.2">
      <c r="A37" s="12" t="s">
        <v>75</v>
      </c>
      <c r="B37" s="13">
        <v>4162</v>
      </c>
      <c r="C37" s="13">
        <v>4192</v>
      </c>
      <c r="D37" s="13">
        <v>4315</v>
      </c>
      <c r="E37" s="13">
        <v>4370</v>
      </c>
      <c r="F37" s="13">
        <v>4458</v>
      </c>
      <c r="G37" s="13">
        <v>4474</v>
      </c>
      <c r="H37" s="13">
        <v>25971</v>
      </c>
      <c r="I37" s="13">
        <v>48474</v>
      </c>
      <c r="J37" s="13">
        <v>74445</v>
      </c>
      <c r="K37" s="13">
        <v>242489</v>
      </c>
      <c r="L37" s="13">
        <v>316934</v>
      </c>
      <c r="M37" s="14">
        <v>13112.4</v>
      </c>
      <c r="N37" s="14">
        <v>7326</v>
      </c>
      <c r="O37" s="13">
        <v>878.4</v>
      </c>
      <c r="P37" s="15">
        <v>0</v>
      </c>
      <c r="Q37" s="14">
        <v>3207.6</v>
      </c>
      <c r="R37" s="13">
        <v>3096</v>
      </c>
      <c r="S37" s="14">
        <v>27620.400000000001</v>
      </c>
      <c r="T37" s="13">
        <v>24088</v>
      </c>
      <c r="U37" s="13">
        <v>5462</v>
      </c>
      <c r="V37" s="16">
        <v>0.22675190966456327</v>
      </c>
      <c r="W37" s="13">
        <v>1216</v>
      </c>
      <c r="X37" s="16">
        <v>9.7043193895626101E-2</v>
      </c>
      <c r="Y37" s="13">
        <v>514</v>
      </c>
      <c r="Z37" s="16">
        <v>0.23513266239707228</v>
      </c>
      <c r="AA37" s="13">
        <v>3732</v>
      </c>
      <c r="AB37" s="16">
        <v>0.48185926404131696</v>
      </c>
      <c r="AC37" s="13">
        <v>4460</v>
      </c>
      <c r="AD37" s="13">
        <v>990</v>
      </c>
      <c r="AE37" s="16">
        <v>0.22197309417040359</v>
      </c>
      <c r="AF37" s="17">
        <v>1652.114413816008</v>
      </c>
      <c r="AG37" s="3">
        <v>86400</v>
      </c>
      <c r="AH37" s="3">
        <v>25920</v>
      </c>
      <c r="AI37" s="3">
        <v>648</v>
      </c>
      <c r="AJ37" s="3">
        <v>1134</v>
      </c>
      <c r="AK37" s="19">
        <v>486</v>
      </c>
    </row>
    <row r="38" spans="1:37" ht="14.5" customHeight="1" x14ac:dyDescent="0.2">
      <c r="A38" s="12" t="s">
        <v>76</v>
      </c>
      <c r="B38" s="13">
        <v>580</v>
      </c>
      <c r="C38" s="13">
        <v>601</v>
      </c>
      <c r="D38" s="13">
        <v>584</v>
      </c>
      <c r="E38" s="13">
        <v>584</v>
      </c>
      <c r="F38" s="13">
        <v>587</v>
      </c>
      <c r="G38" s="13">
        <v>589</v>
      </c>
      <c r="H38" s="13">
        <v>3525</v>
      </c>
      <c r="I38" s="13">
        <v>8412</v>
      </c>
      <c r="J38" s="13">
        <v>11937</v>
      </c>
      <c r="K38" s="13">
        <v>40457</v>
      </c>
      <c r="L38" s="13">
        <v>52394</v>
      </c>
      <c r="M38" s="14">
        <v>1256.4000000000001</v>
      </c>
      <c r="N38" s="14">
        <v>2221.1999999999998</v>
      </c>
      <c r="O38" s="13">
        <v>1.2</v>
      </c>
      <c r="P38" s="15">
        <v>0</v>
      </c>
      <c r="Q38" s="14">
        <v>190.79999999999998</v>
      </c>
      <c r="R38" s="13">
        <v>220.8</v>
      </c>
      <c r="S38" s="14">
        <v>3890.4</v>
      </c>
      <c r="T38" s="13">
        <v>3448</v>
      </c>
      <c r="U38" s="13">
        <v>1500</v>
      </c>
      <c r="V38" s="16">
        <v>0.43503480278422274</v>
      </c>
      <c r="W38" s="13">
        <v>88</v>
      </c>
      <c r="X38" s="16">
        <v>9.0456611123133523E-2</v>
      </c>
      <c r="Y38" s="13">
        <v>93</v>
      </c>
      <c r="Z38" s="16">
        <v>0.30293159609120524</v>
      </c>
      <c r="AA38" s="13">
        <v>1319</v>
      </c>
      <c r="AB38" s="16">
        <v>0.69567510548523204</v>
      </c>
      <c r="AC38" s="13">
        <v>727</v>
      </c>
      <c r="AD38" s="13">
        <v>294</v>
      </c>
      <c r="AE38" s="16">
        <v>0.40440165061898214</v>
      </c>
      <c r="AF38" s="17">
        <v>589.03712296983758</v>
      </c>
      <c r="AG38" s="3">
        <v>62100</v>
      </c>
      <c r="AH38" s="3">
        <v>18630</v>
      </c>
      <c r="AI38" s="3">
        <v>466</v>
      </c>
      <c r="AJ38" s="3">
        <v>774</v>
      </c>
      <c r="AK38" s="19">
        <v>308</v>
      </c>
    </row>
    <row r="39" spans="1:37" ht="14.5" customHeight="1" x14ac:dyDescent="0.2">
      <c r="A39" s="12" t="s">
        <v>77</v>
      </c>
      <c r="B39" s="13">
        <v>4362</v>
      </c>
      <c r="C39" s="13">
        <v>4363</v>
      </c>
      <c r="D39" s="13">
        <v>4475</v>
      </c>
      <c r="E39" s="13">
        <v>4498</v>
      </c>
      <c r="F39" s="13">
        <v>4556</v>
      </c>
      <c r="G39" s="13">
        <v>4686</v>
      </c>
      <c r="H39" s="13">
        <v>26940</v>
      </c>
      <c r="I39" s="13">
        <v>59875</v>
      </c>
      <c r="J39" s="13">
        <v>86815</v>
      </c>
      <c r="K39" s="13">
        <v>291654</v>
      </c>
      <c r="L39" s="13">
        <v>378469</v>
      </c>
      <c r="M39" s="14">
        <v>16346.4</v>
      </c>
      <c r="N39" s="14">
        <v>7330.8</v>
      </c>
      <c r="O39" s="13">
        <v>529.20000000000005</v>
      </c>
      <c r="P39" s="15">
        <v>109.2</v>
      </c>
      <c r="Q39" s="14">
        <v>2863.2</v>
      </c>
      <c r="R39" s="13">
        <v>3351.6</v>
      </c>
      <c r="S39" s="14">
        <v>30530.400000000001</v>
      </c>
      <c r="T39" s="13">
        <v>26770</v>
      </c>
      <c r="U39" s="13">
        <v>7428</v>
      </c>
      <c r="V39" s="16">
        <v>0.27747478520732161</v>
      </c>
      <c r="W39" s="13">
        <v>1879</v>
      </c>
      <c r="X39" s="16">
        <v>0.12413268700693851</v>
      </c>
      <c r="Y39" s="13">
        <v>802</v>
      </c>
      <c r="Z39" s="16">
        <v>0.38875424139602521</v>
      </c>
      <c r="AA39" s="13">
        <v>4747</v>
      </c>
      <c r="AB39" s="16">
        <v>0.57137698603755416</v>
      </c>
      <c r="AC39" s="13">
        <v>3880</v>
      </c>
      <c r="AD39" s="13">
        <v>943</v>
      </c>
      <c r="AE39" s="16">
        <v>0.24304123711340206</v>
      </c>
      <c r="AF39" s="17">
        <v>2493.388419872992</v>
      </c>
      <c r="AG39" s="3">
        <v>68900</v>
      </c>
      <c r="AH39" s="3">
        <v>20670</v>
      </c>
      <c r="AI39" s="3">
        <v>517</v>
      </c>
      <c r="AJ39" s="3">
        <v>825</v>
      </c>
      <c r="AK39" s="19">
        <v>308</v>
      </c>
    </row>
    <row r="40" spans="1:37" ht="14.5" customHeight="1" x14ac:dyDescent="0.2">
      <c r="A40" s="12" t="s">
        <v>78</v>
      </c>
      <c r="B40" s="13">
        <v>744</v>
      </c>
      <c r="C40" s="13">
        <v>724</v>
      </c>
      <c r="D40" s="13">
        <v>719</v>
      </c>
      <c r="E40" s="13">
        <v>732</v>
      </c>
      <c r="F40" s="13">
        <v>738</v>
      </c>
      <c r="G40" s="13">
        <v>722</v>
      </c>
      <c r="H40" s="13">
        <v>4379</v>
      </c>
      <c r="I40" s="13">
        <v>10643</v>
      </c>
      <c r="J40" s="13">
        <v>15022</v>
      </c>
      <c r="K40" s="13">
        <v>55135</v>
      </c>
      <c r="L40" s="13">
        <v>70157</v>
      </c>
      <c r="M40" s="14">
        <v>2706</v>
      </c>
      <c r="N40" s="14">
        <v>1086</v>
      </c>
      <c r="O40" s="13">
        <v>0</v>
      </c>
      <c r="P40" s="15">
        <v>174</v>
      </c>
      <c r="Q40" s="14">
        <v>504</v>
      </c>
      <c r="R40" s="13">
        <v>374.4</v>
      </c>
      <c r="S40" s="14">
        <v>4844.3999999999996</v>
      </c>
      <c r="T40" s="13">
        <v>4499</v>
      </c>
      <c r="U40" s="13">
        <v>914</v>
      </c>
      <c r="V40" s="16">
        <v>0.20315625694598799</v>
      </c>
      <c r="W40" s="13">
        <v>423</v>
      </c>
      <c r="X40" s="16">
        <v>0.10887445887445887</v>
      </c>
      <c r="Y40" s="13">
        <v>115</v>
      </c>
      <c r="Z40" s="16">
        <v>0.25109170305676853</v>
      </c>
      <c r="AA40" s="13">
        <v>376</v>
      </c>
      <c r="AB40" s="16">
        <v>0.33965672990063234</v>
      </c>
      <c r="AC40" s="13">
        <v>930</v>
      </c>
      <c r="AD40" s="13">
        <v>183</v>
      </c>
      <c r="AE40" s="16">
        <v>0.1967741935483871</v>
      </c>
      <c r="AF40" s="17">
        <v>217.78350744609912</v>
      </c>
      <c r="AG40" s="3">
        <v>95700</v>
      </c>
      <c r="AH40" s="3">
        <v>28710</v>
      </c>
      <c r="AI40" s="3">
        <v>718</v>
      </c>
      <c r="AJ40" s="3">
        <v>1200</v>
      </c>
      <c r="AK40" s="19">
        <v>482</v>
      </c>
    </row>
    <row r="41" spans="1:37" ht="14.5" customHeight="1" x14ac:dyDescent="0.2">
      <c r="A41" s="12" t="s">
        <v>79</v>
      </c>
      <c r="B41" s="13">
        <v>2560</v>
      </c>
      <c r="C41" s="13">
        <v>2566</v>
      </c>
      <c r="D41" s="13">
        <v>2578</v>
      </c>
      <c r="E41" s="13">
        <v>2562</v>
      </c>
      <c r="F41" s="13">
        <v>2588</v>
      </c>
      <c r="G41" s="13">
        <v>2565</v>
      </c>
      <c r="H41" s="13">
        <v>15419</v>
      </c>
      <c r="I41" s="13">
        <v>34074</v>
      </c>
      <c r="J41" s="13">
        <v>49493</v>
      </c>
      <c r="K41" s="13">
        <v>173211</v>
      </c>
      <c r="L41" s="13">
        <v>222704</v>
      </c>
      <c r="M41" s="14">
        <v>11010</v>
      </c>
      <c r="N41" s="14">
        <v>2967.6</v>
      </c>
      <c r="O41" s="13">
        <v>195.6</v>
      </c>
      <c r="P41" s="15">
        <v>14.4</v>
      </c>
      <c r="Q41" s="14">
        <v>1466.4</v>
      </c>
      <c r="R41" s="13">
        <v>1020</v>
      </c>
      <c r="S41" s="14">
        <v>16674</v>
      </c>
      <c r="T41" s="13">
        <v>15433</v>
      </c>
      <c r="U41" s="13">
        <v>3815</v>
      </c>
      <c r="V41" s="16">
        <v>0.24719756366228213</v>
      </c>
      <c r="W41" s="13">
        <v>874</v>
      </c>
      <c r="X41" s="16">
        <v>8.3243980894824057E-2</v>
      </c>
      <c r="Y41" s="13">
        <v>409</v>
      </c>
      <c r="Z41" s="16">
        <v>0.31656346749226005</v>
      </c>
      <c r="AA41" s="13">
        <v>2532</v>
      </c>
      <c r="AB41" s="16">
        <v>0.54160427807486633</v>
      </c>
      <c r="AC41" s="13">
        <v>2737</v>
      </c>
      <c r="AD41" s="13">
        <v>824</v>
      </c>
      <c r="AE41" s="16">
        <v>0.30105955425648523</v>
      </c>
      <c r="AF41" s="17">
        <v>1044.9041016004664</v>
      </c>
      <c r="AG41" s="3">
        <v>84200</v>
      </c>
      <c r="AH41" s="3">
        <v>25260</v>
      </c>
      <c r="AI41" s="3">
        <v>632</v>
      </c>
      <c r="AJ41" s="3">
        <v>1151</v>
      </c>
      <c r="AK41" s="19">
        <v>519</v>
      </c>
    </row>
    <row r="42" spans="1:37" ht="14.5" customHeight="1" x14ac:dyDescent="0.2">
      <c r="A42" s="12" t="s">
        <v>80</v>
      </c>
      <c r="B42" s="13">
        <v>95</v>
      </c>
      <c r="C42" s="13">
        <v>98</v>
      </c>
      <c r="D42" s="13">
        <v>105</v>
      </c>
      <c r="E42" s="13">
        <v>114</v>
      </c>
      <c r="F42" s="13">
        <v>110</v>
      </c>
      <c r="G42" s="13">
        <v>102</v>
      </c>
      <c r="H42" s="13">
        <v>624</v>
      </c>
      <c r="I42" s="13">
        <v>1619</v>
      </c>
      <c r="J42" s="13">
        <v>2243</v>
      </c>
      <c r="K42" s="13">
        <v>9711</v>
      </c>
      <c r="L42" s="13">
        <v>11954</v>
      </c>
      <c r="M42" s="14">
        <v>414</v>
      </c>
      <c r="N42" s="14">
        <v>75.599999999999994</v>
      </c>
      <c r="O42" s="13">
        <v>0</v>
      </c>
      <c r="P42" s="15">
        <v>0</v>
      </c>
      <c r="Q42" s="14">
        <v>63.6</v>
      </c>
      <c r="R42" s="13">
        <v>0</v>
      </c>
      <c r="S42" s="14">
        <v>553.20000000000005</v>
      </c>
      <c r="T42" s="13">
        <v>524</v>
      </c>
      <c r="U42" s="13">
        <v>43</v>
      </c>
      <c r="V42" s="16">
        <v>8.2061068702290074E-2</v>
      </c>
      <c r="W42" s="13">
        <v>0</v>
      </c>
      <c r="X42" s="16">
        <v>0.10371819960861056</v>
      </c>
      <c r="Y42" s="13">
        <v>0</v>
      </c>
      <c r="Z42" s="16">
        <v>0</v>
      </c>
      <c r="AA42" s="13">
        <v>43</v>
      </c>
      <c r="AB42" s="16">
        <v>0.35537190082644626</v>
      </c>
      <c r="AC42" s="13">
        <v>91</v>
      </c>
      <c r="AD42" s="13">
        <v>40</v>
      </c>
      <c r="AE42" s="16">
        <v>0.43956043956043955</v>
      </c>
      <c r="AF42" s="17">
        <v>10.585877862595419</v>
      </c>
      <c r="AG42" s="3">
        <v>64300</v>
      </c>
      <c r="AH42" s="3">
        <v>19290</v>
      </c>
      <c r="AI42" s="3">
        <v>482</v>
      </c>
      <c r="AJ42" s="3">
        <v>743</v>
      </c>
      <c r="AK42" s="19">
        <v>261</v>
      </c>
    </row>
    <row r="43" spans="1:37" ht="14.5" customHeight="1" x14ac:dyDescent="0.2">
      <c r="A43" s="12" t="s">
        <v>81</v>
      </c>
      <c r="B43" s="13">
        <v>88</v>
      </c>
      <c r="C43" s="13">
        <v>79</v>
      </c>
      <c r="D43" s="13">
        <v>82</v>
      </c>
      <c r="E43" s="13">
        <v>83</v>
      </c>
      <c r="F43" s="13">
        <v>86</v>
      </c>
      <c r="G43" s="13">
        <v>92</v>
      </c>
      <c r="H43" s="13">
        <v>510</v>
      </c>
      <c r="I43" s="13">
        <v>1225</v>
      </c>
      <c r="J43" s="13">
        <v>1735</v>
      </c>
      <c r="K43" s="13">
        <v>6944</v>
      </c>
      <c r="L43" s="13">
        <v>8679</v>
      </c>
      <c r="M43" s="14">
        <v>421.2</v>
      </c>
      <c r="N43" s="14">
        <v>0</v>
      </c>
      <c r="O43" s="13">
        <v>0</v>
      </c>
      <c r="P43" s="15">
        <v>0</v>
      </c>
      <c r="Q43" s="14">
        <v>33.6</v>
      </c>
      <c r="R43" s="13">
        <v>3.6</v>
      </c>
      <c r="S43" s="14">
        <v>458.40000000000003</v>
      </c>
      <c r="T43" s="13">
        <v>411</v>
      </c>
      <c r="U43" s="13">
        <v>104</v>
      </c>
      <c r="V43" s="16">
        <v>0.25304136253041365</v>
      </c>
      <c r="W43" s="13">
        <v>48</v>
      </c>
      <c r="X43" s="16">
        <v>0.14728682170542637</v>
      </c>
      <c r="Y43" s="13">
        <v>13</v>
      </c>
      <c r="Z43" s="16">
        <v>0.31707317073170732</v>
      </c>
      <c r="AA43" s="13">
        <v>43</v>
      </c>
      <c r="AB43" s="16">
        <v>0.70491803278688525</v>
      </c>
      <c r="AC43" s="13">
        <v>44</v>
      </c>
      <c r="AD43" s="13">
        <v>38</v>
      </c>
      <c r="AE43" s="16">
        <v>0.86363636363636365</v>
      </c>
      <c r="AF43" s="17">
        <v>20.496350364963504</v>
      </c>
      <c r="AG43" s="3">
        <v>50200</v>
      </c>
      <c r="AH43" s="3">
        <v>15060</v>
      </c>
      <c r="AI43" s="3">
        <v>377</v>
      </c>
      <c r="AJ43" s="3">
        <v>693</v>
      </c>
      <c r="AK43" s="19">
        <v>316</v>
      </c>
    </row>
    <row r="44" spans="1:37" ht="14.5" customHeight="1" x14ac:dyDescent="0.2">
      <c r="A44" s="12" t="s">
        <v>82</v>
      </c>
      <c r="B44" s="13">
        <v>579</v>
      </c>
      <c r="C44" s="13">
        <v>594</v>
      </c>
      <c r="D44" s="13">
        <v>588</v>
      </c>
      <c r="E44" s="13">
        <v>582</v>
      </c>
      <c r="F44" s="13">
        <v>579</v>
      </c>
      <c r="G44" s="13">
        <v>554</v>
      </c>
      <c r="H44" s="13">
        <v>3476</v>
      </c>
      <c r="I44" s="13">
        <v>8358</v>
      </c>
      <c r="J44" s="13">
        <v>11834</v>
      </c>
      <c r="K44" s="13">
        <v>49247</v>
      </c>
      <c r="L44" s="13">
        <v>61081</v>
      </c>
      <c r="M44" s="14">
        <v>2118</v>
      </c>
      <c r="N44" s="14">
        <v>998.4</v>
      </c>
      <c r="O44" s="13">
        <v>0</v>
      </c>
      <c r="P44" s="15">
        <v>12</v>
      </c>
      <c r="Q44" s="14">
        <v>399.6</v>
      </c>
      <c r="R44" s="13">
        <v>291.60000000000002</v>
      </c>
      <c r="S44" s="14">
        <v>3819.6</v>
      </c>
      <c r="T44" s="13">
        <v>3454</v>
      </c>
      <c r="U44" s="13">
        <v>768</v>
      </c>
      <c r="V44" s="16">
        <v>0.22235089751013318</v>
      </c>
      <c r="W44" s="13">
        <v>130</v>
      </c>
      <c r="X44" s="16">
        <v>8.1820644811704146E-2</v>
      </c>
      <c r="Y44" s="13">
        <v>129</v>
      </c>
      <c r="Z44" s="16">
        <v>0.29723502304147464</v>
      </c>
      <c r="AA44" s="13">
        <v>509</v>
      </c>
      <c r="AB44" s="16">
        <v>0.61473429951690817</v>
      </c>
      <c r="AC44" s="13">
        <v>437</v>
      </c>
      <c r="AD44" s="13">
        <v>156</v>
      </c>
      <c r="AE44" s="16">
        <v>0.35697940503432496</v>
      </c>
      <c r="AF44" s="17">
        <v>142.97162709901562</v>
      </c>
      <c r="AG44" s="3">
        <v>68600</v>
      </c>
      <c r="AH44" s="3">
        <v>20580</v>
      </c>
      <c r="AI44" s="3">
        <v>515</v>
      </c>
      <c r="AJ44" s="3">
        <v>830</v>
      </c>
      <c r="AK44" s="19">
        <v>315</v>
      </c>
    </row>
    <row r="45" spans="1:37" ht="14.5" customHeight="1" x14ac:dyDescent="0.2">
      <c r="A45" s="12" t="s">
        <v>83</v>
      </c>
      <c r="B45" s="13">
        <v>213</v>
      </c>
      <c r="C45" s="13">
        <v>204</v>
      </c>
      <c r="D45" s="13">
        <v>204</v>
      </c>
      <c r="E45" s="13">
        <v>206</v>
      </c>
      <c r="F45" s="13">
        <v>210</v>
      </c>
      <c r="G45" s="13">
        <v>213</v>
      </c>
      <c r="H45" s="13">
        <v>1250</v>
      </c>
      <c r="I45" s="13">
        <v>3087</v>
      </c>
      <c r="J45" s="13">
        <v>4337</v>
      </c>
      <c r="K45" s="13">
        <v>16641</v>
      </c>
      <c r="L45" s="13">
        <v>20978</v>
      </c>
      <c r="M45" s="14">
        <v>787.2</v>
      </c>
      <c r="N45" s="14">
        <v>334.8</v>
      </c>
      <c r="O45" s="13">
        <v>0</v>
      </c>
      <c r="P45" s="15">
        <v>9.6</v>
      </c>
      <c r="Q45" s="14">
        <v>129.6</v>
      </c>
      <c r="R45" s="13">
        <v>164.4</v>
      </c>
      <c r="S45" s="14">
        <v>1425.6</v>
      </c>
      <c r="T45" s="13">
        <v>1284</v>
      </c>
      <c r="U45" s="13">
        <v>540</v>
      </c>
      <c r="V45" s="16">
        <v>0.42056074766355139</v>
      </c>
      <c r="W45" s="13">
        <v>155</v>
      </c>
      <c r="X45" s="16">
        <v>0.21040620721131903</v>
      </c>
      <c r="Y45" s="13">
        <v>9</v>
      </c>
      <c r="Z45" s="16">
        <v>0.11538461538461539</v>
      </c>
      <c r="AA45" s="13">
        <v>376</v>
      </c>
      <c r="AB45" s="16">
        <v>0.74900398406374502</v>
      </c>
      <c r="AC45" s="13">
        <v>232</v>
      </c>
      <c r="AD45" s="13">
        <v>117</v>
      </c>
      <c r="AE45" s="16">
        <v>0.50431034482758619</v>
      </c>
      <c r="AF45" s="17">
        <v>178.73831775700936</v>
      </c>
      <c r="AG45" s="3">
        <v>54200</v>
      </c>
      <c r="AH45" s="3">
        <v>16260</v>
      </c>
      <c r="AI45" s="3">
        <v>407</v>
      </c>
      <c r="AJ45" s="3">
        <v>693</v>
      </c>
      <c r="AK45" s="19">
        <v>286</v>
      </c>
    </row>
    <row r="46" spans="1:37" ht="14.5" customHeight="1" x14ac:dyDescent="0.2">
      <c r="A46" s="12" t="s">
        <v>84</v>
      </c>
      <c r="B46" s="13">
        <v>6059</v>
      </c>
      <c r="C46" s="13">
        <v>6157</v>
      </c>
      <c r="D46" s="13">
        <v>6252</v>
      </c>
      <c r="E46" s="13">
        <v>6226</v>
      </c>
      <c r="F46" s="13">
        <v>6169</v>
      </c>
      <c r="G46" s="13">
        <v>6239</v>
      </c>
      <c r="H46" s="13">
        <v>37102</v>
      </c>
      <c r="I46" s="13">
        <v>78670</v>
      </c>
      <c r="J46" s="13">
        <v>115772</v>
      </c>
      <c r="K46" s="13">
        <v>420324</v>
      </c>
      <c r="L46" s="13">
        <v>536096</v>
      </c>
      <c r="M46" s="14">
        <v>16538.400000000001</v>
      </c>
      <c r="N46" s="14">
        <v>13558.8</v>
      </c>
      <c r="O46" s="13">
        <v>2222.4</v>
      </c>
      <c r="P46" s="15">
        <v>255.6</v>
      </c>
      <c r="Q46" s="14">
        <v>4885.2</v>
      </c>
      <c r="R46" s="13">
        <v>2990.4</v>
      </c>
      <c r="S46" s="14">
        <v>40450.800000000003</v>
      </c>
      <c r="T46" s="13">
        <v>36899</v>
      </c>
      <c r="U46" s="13">
        <v>9140</v>
      </c>
      <c r="V46" s="16">
        <v>0.24770318978834116</v>
      </c>
      <c r="W46" s="13">
        <v>2527</v>
      </c>
      <c r="X46" s="16">
        <v>9.5281635970450362E-2</v>
      </c>
      <c r="Y46" s="13">
        <v>400</v>
      </c>
      <c r="Z46" s="16">
        <v>0.16246953696181965</v>
      </c>
      <c r="AA46" s="13">
        <v>6213</v>
      </c>
      <c r="AB46" s="16">
        <v>0.52218860312657589</v>
      </c>
      <c r="AC46" s="13">
        <v>7072</v>
      </c>
      <c r="AD46" s="13">
        <v>2059</v>
      </c>
      <c r="AE46" s="16">
        <v>0.29114819004524889</v>
      </c>
      <c r="AF46" s="17">
        <v>3171.3439388601319</v>
      </c>
      <c r="AG46" s="3">
        <v>66700</v>
      </c>
      <c r="AH46" s="3">
        <v>20010</v>
      </c>
      <c r="AI46" s="3">
        <v>500</v>
      </c>
      <c r="AJ46" s="3">
        <v>859</v>
      </c>
      <c r="AK46" s="19">
        <v>359</v>
      </c>
    </row>
    <row r="47" spans="1:37" ht="14.5" customHeight="1" x14ac:dyDescent="0.2">
      <c r="A47" s="12" t="s">
        <v>85</v>
      </c>
      <c r="B47" s="13">
        <v>533</v>
      </c>
      <c r="C47" s="13">
        <v>558</v>
      </c>
      <c r="D47" s="13">
        <v>565</v>
      </c>
      <c r="E47" s="13">
        <v>555</v>
      </c>
      <c r="F47" s="13">
        <v>568</v>
      </c>
      <c r="G47" s="13">
        <v>558</v>
      </c>
      <c r="H47" s="13">
        <v>3337</v>
      </c>
      <c r="I47" s="13">
        <v>7405</v>
      </c>
      <c r="J47" s="13">
        <v>10742</v>
      </c>
      <c r="K47" s="13">
        <v>40493</v>
      </c>
      <c r="L47" s="13">
        <v>51235</v>
      </c>
      <c r="M47" s="14">
        <v>1077.5999999999999</v>
      </c>
      <c r="N47" s="14">
        <v>1845.6</v>
      </c>
      <c r="O47" s="13">
        <v>24</v>
      </c>
      <c r="P47" s="15">
        <v>153.6</v>
      </c>
      <c r="Q47" s="14">
        <v>219.6</v>
      </c>
      <c r="R47" s="13">
        <v>56.4</v>
      </c>
      <c r="S47" s="14">
        <v>3376.7999999999997</v>
      </c>
      <c r="T47" s="13">
        <v>3241</v>
      </c>
      <c r="U47" s="13">
        <v>1307</v>
      </c>
      <c r="V47" s="16">
        <v>0.40327059549521754</v>
      </c>
      <c r="W47" s="13">
        <v>192</v>
      </c>
      <c r="X47" s="16">
        <v>0.13492977204697215</v>
      </c>
      <c r="Y47" s="13">
        <v>189</v>
      </c>
      <c r="Z47" s="16">
        <v>0.44893111638954869</v>
      </c>
      <c r="AA47" s="13">
        <v>926</v>
      </c>
      <c r="AB47" s="16">
        <v>0.59473346178548492</v>
      </c>
      <c r="AC47" s="13">
        <v>451</v>
      </c>
      <c r="AD47" s="13">
        <v>217</v>
      </c>
      <c r="AE47" s="16">
        <v>0.48115299334811529</v>
      </c>
      <c r="AF47" s="17">
        <v>487.95742054921323</v>
      </c>
      <c r="AG47" s="3">
        <v>45300</v>
      </c>
      <c r="AH47" s="3">
        <v>13590</v>
      </c>
      <c r="AI47" s="3">
        <v>340</v>
      </c>
      <c r="AJ47" s="3">
        <v>748</v>
      </c>
      <c r="AK47" s="19">
        <v>408</v>
      </c>
    </row>
    <row r="48" spans="1:37" ht="14.5" customHeight="1" x14ac:dyDescent="0.2">
      <c r="A48" s="12" t="s">
        <v>86</v>
      </c>
      <c r="B48" s="13">
        <v>1852</v>
      </c>
      <c r="C48" s="13">
        <v>1879</v>
      </c>
      <c r="D48" s="13">
        <v>1910</v>
      </c>
      <c r="E48" s="13">
        <v>1895</v>
      </c>
      <c r="F48" s="13">
        <v>1985</v>
      </c>
      <c r="G48" s="13">
        <v>2033</v>
      </c>
      <c r="H48" s="13">
        <v>11554</v>
      </c>
      <c r="I48" s="13">
        <v>24605</v>
      </c>
      <c r="J48" s="13">
        <v>36159</v>
      </c>
      <c r="K48" s="13">
        <v>98747</v>
      </c>
      <c r="L48" s="13">
        <v>134906</v>
      </c>
      <c r="M48" s="14">
        <v>7144.8</v>
      </c>
      <c r="N48" s="14">
        <v>1779.6</v>
      </c>
      <c r="O48" s="13">
        <v>114</v>
      </c>
      <c r="P48" s="15">
        <v>60</v>
      </c>
      <c r="Q48" s="14">
        <v>2692.8</v>
      </c>
      <c r="R48" s="13">
        <v>1196.4000000000001</v>
      </c>
      <c r="S48" s="14">
        <v>12987.6</v>
      </c>
      <c r="T48" s="13">
        <v>11749</v>
      </c>
      <c r="U48" s="13">
        <v>2412</v>
      </c>
      <c r="V48" s="16">
        <v>0.20529406758021959</v>
      </c>
      <c r="W48" s="13">
        <v>813</v>
      </c>
      <c r="X48" s="16">
        <v>8.8993277021203243E-2</v>
      </c>
      <c r="Y48" s="13">
        <v>104</v>
      </c>
      <c r="Z48" s="16">
        <v>0.15522388059701492</v>
      </c>
      <c r="AA48" s="13">
        <v>1495</v>
      </c>
      <c r="AB48" s="16">
        <v>0.58080808080808077</v>
      </c>
      <c r="AC48" s="13">
        <v>1790</v>
      </c>
      <c r="AD48" s="13">
        <v>533</v>
      </c>
      <c r="AE48" s="16">
        <v>0.29776536312849161</v>
      </c>
      <c r="AF48" s="17">
        <v>738.64805515363014</v>
      </c>
      <c r="AG48" s="3">
        <v>63000</v>
      </c>
      <c r="AH48" s="3">
        <v>18900</v>
      </c>
      <c r="AI48" s="3">
        <v>476</v>
      </c>
      <c r="AJ48" s="3">
        <v>790</v>
      </c>
      <c r="AK48" s="19">
        <v>314</v>
      </c>
    </row>
    <row r="49" spans="1:37" ht="14.5" customHeight="1" x14ac:dyDescent="0.2">
      <c r="A49" s="12" t="s">
        <v>87</v>
      </c>
      <c r="B49" s="13">
        <v>531</v>
      </c>
      <c r="C49" s="13">
        <v>579</v>
      </c>
      <c r="D49" s="13">
        <v>620</v>
      </c>
      <c r="E49" s="13">
        <v>611</v>
      </c>
      <c r="F49" s="13">
        <v>591</v>
      </c>
      <c r="G49" s="13">
        <v>575</v>
      </c>
      <c r="H49" s="13">
        <v>3507</v>
      </c>
      <c r="I49" s="13">
        <v>7733</v>
      </c>
      <c r="J49" s="13">
        <v>11240</v>
      </c>
      <c r="K49" s="13">
        <v>51852</v>
      </c>
      <c r="L49" s="13">
        <v>63092</v>
      </c>
      <c r="M49" s="14">
        <v>3367.2</v>
      </c>
      <c r="N49" s="14">
        <v>9.6</v>
      </c>
      <c r="O49" s="13">
        <v>0</v>
      </c>
      <c r="P49" s="15">
        <v>25.2</v>
      </c>
      <c r="Q49" s="14">
        <v>214.8</v>
      </c>
      <c r="R49" s="13">
        <v>234</v>
      </c>
      <c r="S49" s="14">
        <v>3850.7999999999997</v>
      </c>
      <c r="T49" s="13">
        <v>3508</v>
      </c>
      <c r="U49" s="13">
        <v>1127</v>
      </c>
      <c r="V49" s="16">
        <v>0.32126567844925885</v>
      </c>
      <c r="W49" s="13">
        <v>414</v>
      </c>
      <c r="X49" s="16">
        <v>0.12325044163609186</v>
      </c>
      <c r="Y49" s="13">
        <v>2</v>
      </c>
      <c r="Z49" s="16">
        <v>9.1324200913242004E-3</v>
      </c>
      <c r="AA49" s="13">
        <v>711</v>
      </c>
      <c r="AB49" s="16">
        <v>0.66448598130841119</v>
      </c>
      <c r="AC49" s="13">
        <v>645</v>
      </c>
      <c r="AD49" s="13">
        <v>298</v>
      </c>
      <c r="AE49" s="16">
        <v>0.46201550387596901</v>
      </c>
      <c r="AF49" s="17">
        <v>390.98033067274804</v>
      </c>
      <c r="AG49" s="3">
        <v>65600</v>
      </c>
      <c r="AH49" s="3">
        <v>19680</v>
      </c>
      <c r="AI49" s="3">
        <v>492</v>
      </c>
      <c r="AJ49" s="3">
        <v>827</v>
      </c>
      <c r="AK49" s="19">
        <v>335</v>
      </c>
    </row>
    <row r="50" spans="1:37" ht="14.5" customHeight="1" x14ac:dyDescent="0.2">
      <c r="A50" s="12" t="s">
        <v>88</v>
      </c>
      <c r="B50" s="13">
        <v>1056</v>
      </c>
      <c r="C50" s="13">
        <v>1068</v>
      </c>
      <c r="D50" s="13">
        <v>1068</v>
      </c>
      <c r="E50" s="13">
        <v>1089</v>
      </c>
      <c r="F50" s="13">
        <v>1102</v>
      </c>
      <c r="G50" s="13">
        <v>1095</v>
      </c>
      <c r="H50" s="13">
        <v>6478</v>
      </c>
      <c r="I50" s="13">
        <v>15329</v>
      </c>
      <c r="J50" s="13">
        <v>21807</v>
      </c>
      <c r="K50" s="13">
        <v>95618</v>
      </c>
      <c r="L50" s="13">
        <v>117425</v>
      </c>
      <c r="M50" s="14">
        <v>5748</v>
      </c>
      <c r="N50" s="14">
        <v>288</v>
      </c>
      <c r="O50" s="13">
        <v>128.4</v>
      </c>
      <c r="P50" s="15">
        <v>86.4</v>
      </c>
      <c r="Q50" s="14">
        <v>476.4</v>
      </c>
      <c r="R50" s="13">
        <v>770.4</v>
      </c>
      <c r="S50" s="14">
        <v>7497.5999999999985</v>
      </c>
      <c r="T50" s="13">
        <v>6866</v>
      </c>
      <c r="U50" s="13">
        <v>1359</v>
      </c>
      <c r="V50" s="16">
        <v>0.1979318380425284</v>
      </c>
      <c r="W50" s="13">
        <v>737</v>
      </c>
      <c r="X50" s="16">
        <v>0.10036565376371201</v>
      </c>
      <c r="Y50" s="13">
        <v>48</v>
      </c>
      <c r="Z50" s="16">
        <v>0.13636363636363635</v>
      </c>
      <c r="AA50" s="13">
        <v>574</v>
      </c>
      <c r="AB50" s="16">
        <v>0.52708907254361803</v>
      </c>
      <c r="AC50" s="13">
        <v>1051</v>
      </c>
      <c r="AD50" s="13">
        <v>264</v>
      </c>
      <c r="AE50" s="16">
        <v>0.25118934348239774</v>
      </c>
      <c r="AF50" s="17">
        <v>338.85930672880863</v>
      </c>
      <c r="AG50" s="3">
        <v>75500</v>
      </c>
      <c r="AH50" s="3">
        <v>22650</v>
      </c>
      <c r="AI50" s="3">
        <v>566</v>
      </c>
      <c r="AJ50" s="3">
        <v>1279</v>
      </c>
      <c r="AK50" s="19">
        <v>713</v>
      </c>
    </row>
    <row r="51" spans="1:37" ht="14.5" customHeight="1" x14ac:dyDescent="0.2">
      <c r="A51" s="12" t="s">
        <v>89</v>
      </c>
      <c r="B51" s="13">
        <v>210</v>
      </c>
      <c r="C51" s="13">
        <v>226</v>
      </c>
      <c r="D51" s="13">
        <v>226</v>
      </c>
      <c r="E51" s="13">
        <v>226</v>
      </c>
      <c r="F51" s="13">
        <v>224</v>
      </c>
      <c r="G51" s="13">
        <v>228</v>
      </c>
      <c r="H51" s="13">
        <v>1340</v>
      </c>
      <c r="I51" s="13">
        <v>3253</v>
      </c>
      <c r="J51" s="13">
        <v>4593</v>
      </c>
      <c r="K51" s="13">
        <v>19264</v>
      </c>
      <c r="L51" s="13">
        <v>23857</v>
      </c>
      <c r="M51" s="14">
        <v>356.4</v>
      </c>
      <c r="N51" s="14">
        <v>891.6</v>
      </c>
      <c r="O51" s="13">
        <v>0</v>
      </c>
      <c r="P51" s="15">
        <v>20.399999999999999</v>
      </c>
      <c r="Q51" s="14">
        <v>62.4</v>
      </c>
      <c r="R51" s="13">
        <v>21.6</v>
      </c>
      <c r="S51" s="14">
        <v>1352.4</v>
      </c>
      <c r="T51" s="13">
        <v>1242</v>
      </c>
      <c r="U51" s="13">
        <v>560</v>
      </c>
      <c r="V51" s="16">
        <v>0.45088566827697263</v>
      </c>
      <c r="W51" s="13">
        <v>60</v>
      </c>
      <c r="X51" s="16">
        <v>0.10253754531330916</v>
      </c>
      <c r="Y51" s="13">
        <v>41</v>
      </c>
      <c r="Z51" s="16">
        <v>0.57746478873239437</v>
      </c>
      <c r="AA51" s="13">
        <v>459</v>
      </c>
      <c r="AB51" s="16">
        <v>0.73089171974522293</v>
      </c>
      <c r="AC51" s="13">
        <v>250</v>
      </c>
      <c r="AD51" s="13">
        <v>138</v>
      </c>
      <c r="AE51" s="16">
        <v>0.55200000000000005</v>
      </c>
      <c r="AF51" s="17">
        <v>215.07246376811594</v>
      </c>
      <c r="AG51" s="3">
        <v>47200</v>
      </c>
      <c r="AH51" s="3">
        <v>14160</v>
      </c>
      <c r="AI51" s="3">
        <v>354</v>
      </c>
      <c r="AJ51" s="3">
        <v>768</v>
      </c>
      <c r="AK51" s="19">
        <v>414</v>
      </c>
    </row>
    <row r="52" spans="1:37" ht="14.5" customHeight="1" x14ac:dyDescent="0.2">
      <c r="A52" s="12" t="s">
        <v>90</v>
      </c>
      <c r="B52" s="13">
        <v>853</v>
      </c>
      <c r="C52" s="13">
        <v>865</v>
      </c>
      <c r="D52" s="13">
        <v>921</v>
      </c>
      <c r="E52" s="13">
        <v>959</v>
      </c>
      <c r="F52" s="13">
        <v>972</v>
      </c>
      <c r="G52" s="13">
        <v>946</v>
      </c>
      <c r="H52" s="13">
        <v>5516</v>
      </c>
      <c r="I52" s="13">
        <v>11163</v>
      </c>
      <c r="J52" s="13">
        <v>16679</v>
      </c>
      <c r="K52" s="13">
        <v>37608</v>
      </c>
      <c r="L52" s="13">
        <v>54287</v>
      </c>
      <c r="M52" s="14">
        <v>2823.6</v>
      </c>
      <c r="N52" s="14">
        <v>1156.8</v>
      </c>
      <c r="O52" s="13">
        <v>48</v>
      </c>
      <c r="P52" s="15">
        <v>228</v>
      </c>
      <c r="Q52" s="14">
        <v>1347.6</v>
      </c>
      <c r="R52" s="13">
        <v>577.20000000000005</v>
      </c>
      <c r="S52" s="14">
        <v>6181.2</v>
      </c>
      <c r="T52" s="13">
        <v>5021</v>
      </c>
      <c r="U52" s="13">
        <v>1451</v>
      </c>
      <c r="V52" s="16">
        <v>0.28898625771758613</v>
      </c>
      <c r="W52" s="13">
        <v>480</v>
      </c>
      <c r="X52" s="16">
        <v>0.14211021645927011</v>
      </c>
      <c r="Y52" s="13">
        <v>73</v>
      </c>
      <c r="Z52" s="16">
        <v>0.29435483870967744</v>
      </c>
      <c r="AA52" s="13">
        <v>898</v>
      </c>
      <c r="AB52" s="16">
        <v>0.65835777126099704</v>
      </c>
      <c r="AC52" s="13">
        <v>979</v>
      </c>
      <c r="AD52" s="13">
        <v>242</v>
      </c>
      <c r="AE52" s="16">
        <v>0.24719101123595505</v>
      </c>
      <c r="AF52" s="17">
        <v>477.69428400716987</v>
      </c>
      <c r="AG52" s="3">
        <v>56300</v>
      </c>
      <c r="AH52" s="3">
        <v>16890</v>
      </c>
      <c r="AI52" s="3">
        <v>422</v>
      </c>
      <c r="AJ52" s="3">
        <v>731</v>
      </c>
      <c r="AK52" s="19">
        <v>309</v>
      </c>
    </row>
    <row r="53" spans="1:37" ht="14.5" customHeight="1" x14ac:dyDescent="0.2">
      <c r="A53" s="12" t="s">
        <v>91</v>
      </c>
      <c r="B53" s="13">
        <v>36</v>
      </c>
      <c r="C53" s="13">
        <v>34</v>
      </c>
      <c r="D53" s="13">
        <v>36</v>
      </c>
      <c r="E53" s="13">
        <v>43</v>
      </c>
      <c r="F53" s="13">
        <v>42</v>
      </c>
      <c r="G53" s="13">
        <v>45</v>
      </c>
      <c r="H53" s="13">
        <v>236</v>
      </c>
      <c r="I53" s="13">
        <v>616</v>
      </c>
      <c r="J53" s="13">
        <v>852</v>
      </c>
      <c r="K53" s="13">
        <v>4293</v>
      </c>
      <c r="L53" s="13">
        <v>5145</v>
      </c>
      <c r="M53" s="14">
        <v>224.4</v>
      </c>
      <c r="N53" s="14">
        <v>50.4</v>
      </c>
      <c r="O53" s="13">
        <v>0</v>
      </c>
      <c r="P53" s="15">
        <v>0</v>
      </c>
      <c r="Q53" s="14">
        <v>28.8</v>
      </c>
      <c r="R53" s="13">
        <v>0</v>
      </c>
      <c r="S53" s="14">
        <v>303.60000000000002</v>
      </c>
      <c r="T53" s="13">
        <v>300</v>
      </c>
      <c r="U53" s="13">
        <v>87</v>
      </c>
      <c r="V53" s="16">
        <v>0.28999999999999998</v>
      </c>
      <c r="W53" s="13">
        <v>10</v>
      </c>
      <c r="X53" s="16">
        <v>0.15326251896813353</v>
      </c>
      <c r="Y53" s="13">
        <v>24</v>
      </c>
      <c r="Z53" s="16">
        <v>1</v>
      </c>
      <c r="AA53" s="13">
        <v>53</v>
      </c>
      <c r="AB53" s="16">
        <v>0.53535353535353536</v>
      </c>
      <c r="AC53" s="13">
        <v>170</v>
      </c>
      <c r="AD53" s="13">
        <v>73</v>
      </c>
      <c r="AE53" s="16">
        <v>0.42941176470588233</v>
      </c>
      <c r="AF53" s="17">
        <v>13.34</v>
      </c>
      <c r="AG53" s="3">
        <v>49700</v>
      </c>
      <c r="AH53" s="3">
        <v>14910</v>
      </c>
      <c r="AI53" s="3">
        <v>373</v>
      </c>
      <c r="AJ53" s="3">
        <v>737</v>
      </c>
      <c r="AK53" s="19">
        <v>364</v>
      </c>
    </row>
    <row r="54" spans="1:37" ht="14.5" customHeight="1" x14ac:dyDescent="0.2">
      <c r="A54" s="12" t="s">
        <v>92</v>
      </c>
      <c r="B54" s="13">
        <v>1885</v>
      </c>
      <c r="C54" s="13">
        <v>1870</v>
      </c>
      <c r="D54" s="13">
        <v>1898</v>
      </c>
      <c r="E54" s="13">
        <v>1949</v>
      </c>
      <c r="F54" s="13">
        <v>1886</v>
      </c>
      <c r="G54" s="13">
        <v>1817</v>
      </c>
      <c r="H54" s="13">
        <v>11305</v>
      </c>
      <c r="I54" s="13">
        <v>27429</v>
      </c>
      <c r="J54" s="13">
        <v>38734</v>
      </c>
      <c r="K54" s="13">
        <v>142337</v>
      </c>
      <c r="L54" s="13">
        <v>181071</v>
      </c>
      <c r="M54" s="14">
        <v>8667.6</v>
      </c>
      <c r="N54" s="14">
        <v>1460.4</v>
      </c>
      <c r="O54" s="13">
        <v>342</v>
      </c>
      <c r="P54" s="15">
        <v>13.2</v>
      </c>
      <c r="Q54" s="14">
        <v>1060.8</v>
      </c>
      <c r="R54" s="13">
        <v>777.6</v>
      </c>
      <c r="S54" s="14">
        <v>12321.6</v>
      </c>
      <c r="T54" s="13">
        <v>10977</v>
      </c>
      <c r="U54" s="13">
        <v>2088</v>
      </c>
      <c r="V54" s="16">
        <v>0.19021590598524188</v>
      </c>
      <c r="W54" s="13">
        <v>596</v>
      </c>
      <c r="X54" s="16">
        <v>6.1911405650505756E-2</v>
      </c>
      <c r="Y54" s="13">
        <v>347</v>
      </c>
      <c r="Z54" s="16">
        <v>0.34288537549407117</v>
      </c>
      <c r="AA54" s="13">
        <v>1145</v>
      </c>
      <c r="AB54" s="16">
        <v>0.49417350021579631</v>
      </c>
      <c r="AC54" s="13">
        <v>2090</v>
      </c>
      <c r="AD54" s="13">
        <v>491</v>
      </c>
      <c r="AE54" s="16">
        <v>0.23492822966507176</v>
      </c>
      <c r="AF54" s="17">
        <v>603.93550150314297</v>
      </c>
      <c r="AG54" s="3">
        <v>69700</v>
      </c>
      <c r="AH54" s="3">
        <v>20910</v>
      </c>
      <c r="AI54" s="3">
        <v>523</v>
      </c>
      <c r="AJ54" s="3">
        <v>923</v>
      </c>
      <c r="AK54" s="19">
        <v>400</v>
      </c>
    </row>
    <row r="55" spans="1:37" ht="14.5" customHeight="1" x14ac:dyDescent="0.2">
      <c r="A55" s="12" t="s">
        <v>93</v>
      </c>
      <c r="B55" s="13">
        <v>370</v>
      </c>
      <c r="C55" s="13">
        <v>371</v>
      </c>
      <c r="D55" s="13">
        <v>384</v>
      </c>
      <c r="E55" s="13">
        <v>400</v>
      </c>
      <c r="F55" s="13">
        <v>407</v>
      </c>
      <c r="G55" s="13">
        <v>392</v>
      </c>
      <c r="H55" s="13">
        <v>2324</v>
      </c>
      <c r="I55" s="13">
        <v>5095</v>
      </c>
      <c r="J55" s="13">
        <v>7419</v>
      </c>
      <c r="K55" s="13">
        <v>36583</v>
      </c>
      <c r="L55" s="13">
        <v>44002</v>
      </c>
      <c r="M55" s="14">
        <v>1603.2</v>
      </c>
      <c r="N55" s="14">
        <v>21.6</v>
      </c>
      <c r="O55" s="13">
        <v>40.799999999999997</v>
      </c>
      <c r="P55" s="15">
        <v>242.4</v>
      </c>
      <c r="Q55" s="14">
        <v>528</v>
      </c>
      <c r="R55" s="13">
        <v>180</v>
      </c>
      <c r="S55" s="14">
        <v>2616</v>
      </c>
      <c r="T55" s="13">
        <v>2145</v>
      </c>
      <c r="U55" s="13">
        <v>598</v>
      </c>
      <c r="V55" s="16">
        <v>0.27878787878787881</v>
      </c>
      <c r="W55" s="13">
        <v>111</v>
      </c>
      <c r="X55" s="16">
        <v>8.6617890016521121E-2</v>
      </c>
      <c r="Y55" s="13">
        <v>143</v>
      </c>
      <c r="Z55" s="16">
        <v>0.49652777777777779</v>
      </c>
      <c r="AA55" s="13">
        <v>344</v>
      </c>
      <c r="AB55" s="16">
        <v>0.55483870967741933</v>
      </c>
      <c r="AC55" s="13">
        <v>545</v>
      </c>
      <c r="AD55" s="13">
        <v>122</v>
      </c>
      <c r="AE55" s="16">
        <v>0.22385321100917432</v>
      </c>
      <c r="AF55" s="17">
        <v>162.81212121212121</v>
      </c>
      <c r="AG55" s="3">
        <v>61500</v>
      </c>
      <c r="AH55" s="3">
        <v>18450</v>
      </c>
      <c r="AI55" s="3">
        <v>461</v>
      </c>
      <c r="AJ55" s="3">
        <v>718</v>
      </c>
      <c r="AK55" s="19">
        <v>257</v>
      </c>
    </row>
    <row r="56" spans="1:37" ht="14.5" customHeight="1" x14ac:dyDescent="0.2">
      <c r="A56" s="12" t="s">
        <v>94</v>
      </c>
      <c r="B56" s="13">
        <v>2407</v>
      </c>
      <c r="C56" s="13">
        <v>2320</v>
      </c>
      <c r="D56" s="13">
        <v>2345</v>
      </c>
      <c r="E56" s="13">
        <v>2363</v>
      </c>
      <c r="F56" s="13">
        <v>2379</v>
      </c>
      <c r="G56" s="13">
        <v>2366</v>
      </c>
      <c r="H56" s="13">
        <v>14180</v>
      </c>
      <c r="I56" s="13">
        <v>35696</v>
      </c>
      <c r="J56" s="13">
        <v>49876</v>
      </c>
      <c r="K56" s="13">
        <v>156140</v>
      </c>
      <c r="L56" s="13">
        <v>206016</v>
      </c>
      <c r="M56" s="14">
        <v>10648.8</v>
      </c>
      <c r="N56" s="14">
        <v>2306.4</v>
      </c>
      <c r="O56" s="13">
        <v>36</v>
      </c>
      <c r="P56" s="15">
        <v>58.8</v>
      </c>
      <c r="Q56" s="14">
        <v>1838.4</v>
      </c>
      <c r="R56" s="13">
        <v>1848</v>
      </c>
      <c r="S56" s="14">
        <v>16736.399999999998</v>
      </c>
      <c r="T56" s="13">
        <v>14782</v>
      </c>
      <c r="U56" s="13">
        <v>3260</v>
      </c>
      <c r="V56" s="16">
        <v>0.22053849276146664</v>
      </c>
      <c r="W56" s="13">
        <v>1473</v>
      </c>
      <c r="X56" s="16">
        <v>0.11078842946690437</v>
      </c>
      <c r="Y56" s="13">
        <v>221</v>
      </c>
      <c r="Z56" s="16">
        <v>0.24831460674157305</v>
      </c>
      <c r="AA56" s="13">
        <v>1566</v>
      </c>
      <c r="AB56" s="16">
        <v>0.44187358916478553</v>
      </c>
      <c r="AC56" s="13">
        <v>2481</v>
      </c>
      <c r="AD56" s="13">
        <v>648</v>
      </c>
      <c r="AE56" s="16">
        <v>0.26118500604594924</v>
      </c>
      <c r="AF56" s="17">
        <v>847.52942768231628</v>
      </c>
      <c r="AG56" s="3">
        <v>95700</v>
      </c>
      <c r="AH56" s="3">
        <v>28710</v>
      </c>
      <c r="AI56" s="3">
        <v>718</v>
      </c>
      <c r="AJ56" s="3">
        <v>1200</v>
      </c>
      <c r="AK56" s="19">
        <v>482</v>
      </c>
    </row>
    <row r="57" spans="1:37" ht="14.5" customHeight="1" x14ac:dyDescent="0.2">
      <c r="A57" s="12" t="s">
        <v>95</v>
      </c>
      <c r="B57" s="13">
        <v>91</v>
      </c>
      <c r="C57" s="13">
        <v>100</v>
      </c>
      <c r="D57" s="13">
        <v>97</v>
      </c>
      <c r="E57" s="13">
        <v>90</v>
      </c>
      <c r="F57" s="13">
        <v>101</v>
      </c>
      <c r="G57" s="13">
        <v>105</v>
      </c>
      <c r="H57" s="13">
        <v>584</v>
      </c>
      <c r="I57" s="13">
        <v>1354</v>
      </c>
      <c r="J57" s="13">
        <v>1938</v>
      </c>
      <c r="K57" s="13">
        <v>8138</v>
      </c>
      <c r="L57" s="13">
        <v>10076</v>
      </c>
      <c r="M57" s="14">
        <v>343.2</v>
      </c>
      <c r="N57" s="14">
        <v>146.4</v>
      </c>
      <c r="O57" s="13">
        <v>0</v>
      </c>
      <c r="P57" s="15">
        <v>0</v>
      </c>
      <c r="Q57" s="14">
        <v>13.2</v>
      </c>
      <c r="R57" s="13">
        <v>3.6</v>
      </c>
      <c r="S57" s="14">
        <v>506.40000000000003</v>
      </c>
      <c r="T57" s="13">
        <v>524</v>
      </c>
      <c r="U57" s="13">
        <v>226</v>
      </c>
      <c r="V57" s="16">
        <v>0.43129770992366412</v>
      </c>
      <c r="W57" s="13">
        <v>73</v>
      </c>
      <c r="X57" s="16">
        <v>0.26813880126182965</v>
      </c>
      <c r="Y57" s="13">
        <v>65</v>
      </c>
      <c r="Z57" s="16">
        <v>0.60185185185185186</v>
      </c>
      <c r="AA57" s="13">
        <v>88</v>
      </c>
      <c r="AB57" s="16">
        <v>0.55696202531645567</v>
      </c>
      <c r="AC57" s="13">
        <v>55</v>
      </c>
      <c r="AD57" s="13">
        <v>24</v>
      </c>
      <c r="AE57" s="16">
        <v>0.43636363636363634</v>
      </c>
      <c r="AF57" s="17">
        <v>120.76335877862596</v>
      </c>
      <c r="AG57" s="3">
        <v>52900</v>
      </c>
      <c r="AH57" s="3">
        <v>15870</v>
      </c>
      <c r="AI57" s="3">
        <v>379</v>
      </c>
      <c r="AJ57" s="3">
        <v>693</v>
      </c>
      <c r="AK57" s="19">
        <v>314</v>
      </c>
    </row>
    <row r="58" spans="1:37" ht="14.5" customHeight="1" x14ac:dyDescent="0.2">
      <c r="A58" s="12" t="s">
        <v>96</v>
      </c>
      <c r="B58" s="13">
        <v>785</v>
      </c>
      <c r="C58" s="13">
        <v>777</v>
      </c>
      <c r="D58" s="13">
        <v>790</v>
      </c>
      <c r="E58" s="13">
        <v>780</v>
      </c>
      <c r="F58" s="13">
        <v>774</v>
      </c>
      <c r="G58" s="13">
        <v>801</v>
      </c>
      <c r="H58" s="13">
        <v>4707</v>
      </c>
      <c r="I58" s="13">
        <v>10370</v>
      </c>
      <c r="J58" s="13">
        <v>15077</v>
      </c>
      <c r="K58" s="13">
        <v>46064</v>
      </c>
      <c r="L58" s="13">
        <v>61141</v>
      </c>
      <c r="M58" s="14">
        <v>3306</v>
      </c>
      <c r="N58" s="14">
        <v>888</v>
      </c>
      <c r="O58" s="13">
        <v>105.6</v>
      </c>
      <c r="P58" s="15">
        <v>67.2</v>
      </c>
      <c r="Q58" s="14">
        <v>313.2</v>
      </c>
      <c r="R58" s="13">
        <v>778.8</v>
      </c>
      <c r="S58" s="14">
        <v>5458.8</v>
      </c>
      <c r="T58" s="13">
        <v>4514</v>
      </c>
      <c r="U58" s="13">
        <v>1056</v>
      </c>
      <c r="V58" s="16">
        <v>0.23393885688967656</v>
      </c>
      <c r="W58" s="13">
        <v>418</v>
      </c>
      <c r="X58" s="16">
        <v>0.17365661861074705</v>
      </c>
      <c r="Y58" s="13">
        <v>107</v>
      </c>
      <c r="Z58" s="16">
        <v>0.16017964071856289</v>
      </c>
      <c r="AA58" s="13">
        <v>531</v>
      </c>
      <c r="AB58" s="16">
        <v>0.43739703459637563</v>
      </c>
      <c r="AC58" s="13">
        <v>588</v>
      </c>
      <c r="AD58" s="13">
        <v>111</v>
      </c>
      <c r="AE58" s="16">
        <v>0.18877551020408162</v>
      </c>
      <c r="AF58" s="17">
        <v>344.82587505538322</v>
      </c>
      <c r="AG58" s="3">
        <v>61000</v>
      </c>
      <c r="AH58" s="3">
        <v>18300</v>
      </c>
      <c r="AI58" s="3">
        <v>458</v>
      </c>
      <c r="AJ58" s="3">
        <v>777</v>
      </c>
      <c r="AK58" s="19">
        <v>319</v>
      </c>
    </row>
    <row r="59" spans="1:37" ht="14.5" customHeight="1" x14ac:dyDescent="0.2">
      <c r="A59" s="12" t="s">
        <v>97</v>
      </c>
      <c r="B59" s="13">
        <v>619</v>
      </c>
      <c r="C59" s="13">
        <v>615</v>
      </c>
      <c r="D59" s="13">
        <v>618</v>
      </c>
      <c r="E59" s="13">
        <v>619</v>
      </c>
      <c r="F59" s="13">
        <v>631</v>
      </c>
      <c r="G59" s="13">
        <v>642</v>
      </c>
      <c r="H59" s="13">
        <v>3744</v>
      </c>
      <c r="I59" s="13">
        <v>8615</v>
      </c>
      <c r="J59" s="13">
        <v>12359</v>
      </c>
      <c r="K59" s="13">
        <v>44615</v>
      </c>
      <c r="L59" s="13">
        <v>56974</v>
      </c>
      <c r="M59" s="14">
        <v>1969.2</v>
      </c>
      <c r="N59" s="14">
        <v>1382.4</v>
      </c>
      <c r="O59" s="13">
        <v>0</v>
      </c>
      <c r="P59" s="15">
        <v>0</v>
      </c>
      <c r="Q59" s="14">
        <v>542.4</v>
      </c>
      <c r="R59" s="13">
        <v>391.2</v>
      </c>
      <c r="S59" s="14">
        <v>4285.2000000000007</v>
      </c>
      <c r="T59" s="13">
        <v>4091</v>
      </c>
      <c r="U59" s="13">
        <v>1782</v>
      </c>
      <c r="V59" s="16">
        <v>0.43559032021510635</v>
      </c>
      <c r="W59" s="13">
        <v>394</v>
      </c>
      <c r="X59" s="16">
        <v>0.18277344371915299</v>
      </c>
      <c r="Y59" s="13">
        <v>98</v>
      </c>
      <c r="Z59" s="16">
        <v>0.47572815533980584</v>
      </c>
      <c r="AA59" s="13">
        <v>1290</v>
      </c>
      <c r="AB59" s="16">
        <v>0.77153110047846885</v>
      </c>
      <c r="AC59" s="13">
        <v>688</v>
      </c>
      <c r="AD59" s="13">
        <v>261</v>
      </c>
      <c r="AE59" s="16">
        <v>0.37936046511627908</v>
      </c>
      <c r="AF59" s="17">
        <v>719.15961867514056</v>
      </c>
      <c r="AG59" s="3">
        <v>50000</v>
      </c>
      <c r="AH59" s="3">
        <v>15000</v>
      </c>
      <c r="AI59" s="3">
        <v>375</v>
      </c>
      <c r="AJ59" s="3">
        <v>747</v>
      </c>
      <c r="AK59" s="19">
        <v>372</v>
      </c>
    </row>
    <row r="60" spans="1:37" ht="14.5" customHeight="1" x14ac:dyDescent="0.2">
      <c r="A60" s="12" t="s">
        <v>98</v>
      </c>
      <c r="B60" s="13">
        <v>862</v>
      </c>
      <c r="C60" s="13">
        <v>832</v>
      </c>
      <c r="D60" s="13">
        <v>814</v>
      </c>
      <c r="E60" s="13">
        <v>817</v>
      </c>
      <c r="F60" s="13">
        <v>826</v>
      </c>
      <c r="G60" s="13">
        <v>824</v>
      </c>
      <c r="H60" s="13">
        <v>4975</v>
      </c>
      <c r="I60" s="13">
        <v>12461</v>
      </c>
      <c r="J60" s="13">
        <v>17436</v>
      </c>
      <c r="K60" s="13">
        <v>69473</v>
      </c>
      <c r="L60" s="13">
        <v>86909</v>
      </c>
      <c r="M60" s="14">
        <v>4414.8</v>
      </c>
      <c r="N60" s="14">
        <v>192</v>
      </c>
      <c r="O60" s="13">
        <v>76.8</v>
      </c>
      <c r="P60" s="15">
        <v>0</v>
      </c>
      <c r="Q60" s="14">
        <v>458.4</v>
      </c>
      <c r="R60" s="13">
        <v>462</v>
      </c>
      <c r="S60" s="14">
        <v>5604</v>
      </c>
      <c r="T60" s="13">
        <v>5089</v>
      </c>
      <c r="U60" s="13">
        <v>1025</v>
      </c>
      <c r="V60" s="16">
        <v>0.2014148162703871</v>
      </c>
      <c r="W60" s="13">
        <v>296</v>
      </c>
      <c r="X60" s="16">
        <v>8.0929866036249021E-2</v>
      </c>
      <c r="Y60" s="13">
        <v>166</v>
      </c>
      <c r="Z60" s="16">
        <v>0.62641509433962261</v>
      </c>
      <c r="AA60" s="13">
        <v>563</v>
      </c>
      <c r="AB60" s="16">
        <v>0.50493273542600892</v>
      </c>
      <c r="AC60" s="13">
        <v>849</v>
      </c>
      <c r="AD60" s="13">
        <v>287</v>
      </c>
      <c r="AE60" s="16">
        <v>0.3380447585394582</v>
      </c>
      <c r="AF60" s="17">
        <v>184.49597170367457</v>
      </c>
      <c r="AG60" s="3">
        <v>77700</v>
      </c>
      <c r="AH60" s="3">
        <v>23310</v>
      </c>
      <c r="AI60" s="3">
        <v>583</v>
      </c>
      <c r="AJ60" s="3">
        <v>843</v>
      </c>
      <c r="AK60" s="19">
        <v>260</v>
      </c>
    </row>
    <row r="61" spans="1:37" ht="14.5" customHeight="1" x14ac:dyDescent="0.2">
      <c r="A61" s="12" t="s">
        <v>99</v>
      </c>
      <c r="B61" s="13">
        <v>321</v>
      </c>
      <c r="C61" s="13">
        <v>330</v>
      </c>
      <c r="D61" s="13">
        <v>337</v>
      </c>
      <c r="E61" s="13">
        <v>351</v>
      </c>
      <c r="F61" s="13">
        <v>350</v>
      </c>
      <c r="G61" s="13">
        <v>340</v>
      </c>
      <c r="H61" s="13">
        <v>2029</v>
      </c>
      <c r="I61" s="13">
        <v>4574</v>
      </c>
      <c r="J61" s="13">
        <v>6603</v>
      </c>
      <c r="K61" s="13">
        <v>29941</v>
      </c>
      <c r="L61" s="13">
        <v>36544</v>
      </c>
      <c r="M61" s="14">
        <v>2340</v>
      </c>
      <c r="N61" s="14">
        <v>46.8</v>
      </c>
      <c r="O61" s="13">
        <v>30</v>
      </c>
      <c r="P61" s="15">
        <v>0</v>
      </c>
      <c r="Q61" s="14">
        <v>37.200000000000003</v>
      </c>
      <c r="R61" s="13">
        <v>80.400000000000006</v>
      </c>
      <c r="S61" s="14">
        <v>2534.4</v>
      </c>
      <c r="T61" s="13">
        <v>2479</v>
      </c>
      <c r="U61" s="13">
        <v>545</v>
      </c>
      <c r="V61" s="16">
        <v>0.21984671238402581</v>
      </c>
      <c r="W61" s="13">
        <v>75</v>
      </c>
      <c r="X61" s="16">
        <v>8.992620559464562E-2</v>
      </c>
      <c r="Y61" s="13">
        <v>132</v>
      </c>
      <c r="Z61" s="16">
        <v>0.3804034582132565</v>
      </c>
      <c r="AA61" s="13">
        <v>338</v>
      </c>
      <c r="AB61" s="16">
        <v>0.63177570093457946</v>
      </c>
      <c r="AC61" s="13">
        <v>434</v>
      </c>
      <c r="AD61" s="13">
        <v>98</v>
      </c>
      <c r="AE61" s="16">
        <v>0.22580645161290322</v>
      </c>
      <c r="AF61" s="17">
        <v>180.27430415490116</v>
      </c>
      <c r="AG61" s="3">
        <v>52100</v>
      </c>
      <c r="AH61" s="3">
        <v>15630</v>
      </c>
      <c r="AI61" s="3">
        <v>391</v>
      </c>
      <c r="AJ61" s="3">
        <v>693</v>
      </c>
      <c r="AK61" s="19">
        <v>302</v>
      </c>
    </row>
    <row r="62" spans="1:37" ht="14.5" customHeight="1" x14ac:dyDescent="0.2">
      <c r="A62" s="12" t="s">
        <v>100</v>
      </c>
      <c r="B62" s="13">
        <v>202</v>
      </c>
      <c r="C62" s="13">
        <v>202</v>
      </c>
      <c r="D62" s="13">
        <v>191</v>
      </c>
      <c r="E62" s="13">
        <v>219</v>
      </c>
      <c r="F62" s="13">
        <v>219</v>
      </c>
      <c r="G62" s="13">
        <v>196</v>
      </c>
      <c r="H62" s="13">
        <v>1229</v>
      </c>
      <c r="I62" s="13">
        <v>2695</v>
      </c>
      <c r="J62" s="13">
        <v>3924</v>
      </c>
      <c r="K62" s="13">
        <v>18457</v>
      </c>
      <c r="L62" s="13">
        <v>22381</v>
      </c>
      <c r="M62" s="14">
        <v>1802.4</v>
      </c>
      <c r="N62" s="14">
        <v>39.6</v>
      </c>
      <c r="O62" s="13">
        <v>0</v>
      </c>
      <c r="P62" s="15">
        <v>0</v>
      </c>
      <c r="Q62" s="14">
        <v>178.8</v>
      </c>
      <c r="R62" s="13">
        <v>240</v>
      </c>
      <c r="S62" s="14">
        <v>2260.8000000000002</v>
      </c>
      <c r="T62" s="13">
        <v>1946</v>
      </c>
      <c r="U62" s="13">
        <v>459</v>
      </c>
      <c r="V62" s="16">
        <v>0.23586844809866392</v>
      </c>
      <c r="W62" s="13">
        <v>265</v>
      </c>
      <c r="X62" s="16">
        <v>0.19266261534998874</v>
      </c>
      <c r="Y62" s="13">
        <v>19</v>
      </c>
      <c r="Z62" s="16">
        <v>0.26760563380281688</v>
      </c>
      <c r="AA62" s="13">
        <v>175</v>
      </c>
      <c r="AB62" s="16">
        <v>0.41469194312796209</v>
      </c>
      <c r="AC62" s="13">
        <v>488</v>
      </c>
      <c r="AD62" s="13">
        <v>24</v>
      </c>
      <c r="AE62" s="16">
        <v>4.9180327868852458E-2</v>
      </c>
      <c r="AF62" s="17">
        <v>179.26002055498458</v>
      </c>
      <c r="AG62" s="3">
        <v>57500</v>
      </c>
      <c r="AH62" s="3">
        <v>17250</v>
      </c>
      <c r="AI62" s="3">
        <v>431</v>
      </c>
      <c r="AJ62" s="3">
        <v>759</v>
      </c>
      <c r="AK62" s="19">
        <v>328</v>
      </c>
    </row>
    <row r="63" spans="1:37" ht="14.5" customHeight="1" x14ac:dyDescent="0.2">
      <c r="A63" s="12" t="s">
        <v>101</v>
      </c>
      <c r="B63" s="13">
        <v>227</v>
      </c>
      <c r="C63" s="13">
        <v>243</v>
      </c>
      <c r="D63" s="13">
        <v>233</v>
      </c>
      <c r="E63" s="13">
        <v>246</v>
      </c>
      <c r="F63" s="13">
        <v>248</v>
      </c>
      <c r="G63" s="13">
        <v>237</v>
      </c>
      <c r="H63" s="13">
        <v>1434</v>
      </c>
      <c r="I63" s="13">
        <v>3135</v>
      </c>
      <c r="J63" s="13">
        <v>4569</v>
      </c>
      <c r="K63" s="13">
        <v>18462</v>
      </c>
      <c r="L63" s="13">
        <v>23031</v>
      </c>
      <c r="M63" s="14">
        <v>1182</v>
      </c>
      <c r="N63" s="14">
        <v>0</v>
      </c>
      <c r="O63" s="13">
        <v>0</v>
      </c>
      <c r="P63" s="15">
        <v>0</v>
      </c>
      <c r="Q63" s="14">
        <v>20.399999999999999</v>
      </c>
      <c r="R63" s="13">
        <v>16.8</v>
      </c>
      <c r="S63" s="14">
        <v>1219.2</v>
      </c>
      <c r="T63" s="13">
        <v>1164</v>
      </c>
      <c r="U63" s="13">
        <v>186</v>
      </c>
      <c r="V63" s="16">
        <v>0.15979381443298968</v>
      </c>
      <c r="W63" s="13">
        <v>73</v>
      </c>
      <c r="X63" s="16">
        <v>9.6453430560159092E-2</v>
      </c>
      <c r="Y63" s="13">
        <v>6</v>
      </c>
      <c r="Z63" s="16">
        <v>0.3</v>
      </c>
      <c r="AA63" s="13">
        <v>107</v>
      </c>
      <c r="AB63" s="16">
        <v>0.55154639175257736</v>
      </c>
      <c r="AC63" s="13">
        <v>220</v>
      </c>
      <c r="AD63" s="13">
        <v>40</v>
      </c>
      <c r="AE63" s="16">
        <v>0.18181818181818182</v>
      </c>
      <c r="AF63" s="17">
        <v>40.427835051546388</v>
      </c>
      <c r="AG63" s="3">
        <v>75500</v>
      </c>
      <c r="AH63" s="3">
        <v>22650</v>
      </c>
      <c r="AI63" s="3">
        <v>566</v>
      </c>
      <c r="AJ63" s="3">
        <v>1279</v>
      </c>
      <c r="AK63" s="19">
        <v>713</v>
      </c>
    </row>
    <row r="64" spans="1:37" ht="14.5" customHeight="1" x14ac:dyDescent="0.2">
      <c r="A64" s="12" t="s">
        <v>102</v>
      </c>
      <c r="B64" s="13">
        <v>424</v>
      </c>
      <c r="C64" s="13">
        <v>435</v>
      </c>
      <c r="D64" s="13">
        <v>452</v>
      </c>
      <c r="E64" s="13">
        <v>468</v>
      </c>
      <c r="F64" s="13">
        <v>472</v>
      </c>
      <c r="G64" s="13">
        <v>459</v>
      </c>
      <c r="H64" s="13">
        <v>2710</v>
      </c>
      <c r="I64" s="13">
        <v>6311</v>
      </c>
      <c r="J64" s="13">
        <v>9021</v>
      </c>
      <c r="K64" s="13">
        <v>37406</v>
      </c>
      <c r="L64" s="13">
        <v>46427</v>
      </c>
      <c r="M64" s="14">
        <v>808.8</v>
      </c>
      <c r="N64" s="14">
        <v>564</v>
      </c>
      <c r="O64" s="13">
        <v>19.2</v>
      </c>
      <c r="P64" s="15">
        <v>0</v>
      </c>
      <c r="Q64" s="14">
        <v>110.39999999999999</v>
      </c>
      <c r="R64" s="13">
        <v>144</v>
      </c>
      <c r="S64" s="14">
        <v>1646.4</v>
      </c>
      <c r="T64" s="13">
        <v>1422</v>
      </c>
      <c r="U64" s="13">
        <v>525</v>
      </c>
      <c r="V64" s="16">
        <v>0.36919831223628691</v>
      </c>
      <c r="W64" s="13">
        <v>137</v>
      </c>
      <c r="X64" s="16">
        <v>0.15630550621669628</v>
      </c>
      <c r="Y64" s="13">
        <v>79</v>
      </c>
      <c r="Z64" s="16">
        <v>0.52666666666666662</v>
      </c>
      <c r="AA64" s="13">
        <v>309</v>
      </c>
      <c r="AB64" s="16">
        <v>0.59767891682785301</v>
      </c>
      <c r="AC64" s="13">
        <v>319</v>
      </c>
      <c r="AD64" s="13">
        <v>157</v>
      </c>
      <c r="AE64" s="16">
        <v>0.49216300940438873</v>
      </c>
      <c r="AF64" s="17">
        <v>193.82911392405063</v>
      </c>
      <c r="AG64" s="3">
        <v>49900</v>
      </c>
      <c r="AH64" s="3">
        <v>14970</v>
      </c>
      <c r="AI64" s="3">
        <v>374</v>
      </c>
      <c r="AJ64" s="3">
        <v>693</v>
      </c>
      <c r="AK64" s="19">
        <v>319</v>
      </c>
    </row>
    <row r="65" spans="1:37" ht="14.5" customHeight="1" x14ac:dyDescent="0.2">
      <c r="A65" s="12" t="s">
        <v>103</v>
      </c>
      <c r="B65" s="13">
        <v>14499</v>
      </c>
      <c r="C65" s="13">
        <v>14700</v>
      </c>
      <c r="D65" s="13">
        <v>14858</v>
      </c>
      <c r="E65" s="13">
        <v>14967</v>
      </c>
      <c r="F65" s="13">
        <v>14816</v>
      </c>
      <c r="G65" s="13">
        <v>14402</v>
      </c>
      <c r="H65" s="13">
        <v>88242</v>
      </c>
      <c r="I65" s="13">
        <v>172754</v>
      </c>
      <c r="J65" s="13">
        <v>260996</v>
      </c>
      <c r="K65" s="13">
        <v>838849</v>
      </c>
      <c r="L65" s="13">
        <v>1099845</v>
      </c>
      <c r="M65" s="14">
        <v>41372.400000000001</v>
      </c>
      <c r="N65" s="14">
        <v>26487.599999999999</v>
      </c>
      <c r="O65" s="13">
        <v>5548.8</v>
      </c>
      <c r="P65" s="15">
        <v>490.8</v>
      </c>
      <c r="Q65" s="14">
        <v>12627.599999999999</v>
      </c>
      <c r="R65" s="13">
        <v>10149.6</v>
      </c>
      <c r="S65" s="14">
        <v>96676.800000000017</v>
      </c>
      <c r="T65" s="13">
        <v>85316</v>
      </c>
      <c r="U65" s="13">
        <v>15294</v>
      </c>
      <c r="V65" s="16">
        <v>0.17926297529185617</v>
      </c>
      <c r="W65" s="13">
        <v>4504</v>
      </c>
      <c r="X65" s="16">
        <v>7.0709544686374887E-2</v>
      </c>
      <c r="Y65" s="13">
        <v>1776</v>
      </c>
      <c r="Z65" s="16">
        <v>0.25942156003505695</v>
      </c>
      <c r="AA65" s="13">
        <v>9014</v>
      </c>
      <c r="AB65" s="16">
        <v>0.42086095807264917</v>
      </c>
      <c r="AC65" s="13">
        <v>13935</v>
      </c>
      <c r="AD65" s="13">
        <v>2376</v>
      </c>
      <c r="AE65" s="16">
        <v>0.17050592034445641</v>
      </c>
      <c r="AF65" s="17">
        <v>4234.3707393689347</v>
      </c>
      <c r="AG65" s="3">
        <v>84200</v>
      </c>
      <c r="AH65" s="3">
        <v>25260</v>
      </c>
      <c r="AI65" s="3">
        <v>632</v>
      </c>
      <c r="AJ65" s="3">
        <v>1151</v>
      </c>
      <c r="AK65" s="19">
        <v>519</v>
      </c>
    </row>
    <row r="66" spans="1:37" ht="14.5" customHeight="1" x14ac:dyDescent="0.2">
      <c r="A66" s="12" t="s">
        <v>104</v>
      </c>
      <c r="B66" s="13">
        <v>139</v>
      </c>
      <c r="C66" s="13">
        <v>142</v>
      </c>
      <c r="D66" s="13">
        <v>139</v>
      </c>
      <c r="E66" s="13">
        <v>147</v>
      </c>
      <c r="F66" s="13">
        <v>148</v>
      </c>
      <c r="G66" s="13">
        <v>143</v>
      </c>
      <c r="H66" s="13">
        <v>858</v>
      </c>
      <c r="I66" s="13">
        <v>1866</v>
      </c>
      <c r="J66" s="13">
        <v>2724</v>
      </c>
      <c r="K66" s="13">
        <v>12422</v>
      </c>
      <c r="L66" s="13">
        <v>15146</v>
      </c>
      <c r="M66" s="14">
        <v>768</v>
      </c>
      <c r="N66" s="14">
        <v>0</v>
      </c>
      <c r="O66" s="13">
        <v>0</v>
      </c>
      <c r="P66" s="15">
        <v>0</v>
      </c>
      <c r="Q66" s="14">
        <v>79.199999999999989</v>
      </c>
      <c r="R66" s="13">
        <v>88.8</v>
      </c>
      <c r="S66" s="14">
        <v>936</v>
      </c>
      <c r="T66" s="13">
        <v>804</v>
      </c>
      <c r="U66" s="13">
        <v>165</v>
      </c>
      <c r="V66" s="16">
        <v>0.20522388059701493</v>
      </c>
      <c r="W66" s="13">
        <v>89</v>
      </c>
      <c r="X66" s="16">
        <v>0.12803643724696356</v>
      </c>
      <c r="Y66" s="13">
        <v>13</v>
      </c>
      <c r="Z66" s="16">
        <v>0.24528301886792453</v>
      </c>
      <c r="AA66" s="13">
        <v>63</v>
      </c>
      <c r="AB66" s="16">
        <v>0.63</v>
      </c>
      <c r="AC66" s="13">
        <v>145</v>
      </c>
      <c r="AD66" s="13">
        <v>21</v>
      </c>
      <c r="AE66" s="16">
        <v>0.14482758620689656</v>
      </c>
      <c r="AF66" s="17">
        <v>53.35820895522388</v>
      </c>
      <c r="AG66" s="3">
        <v>59200</v>
      </c>
      <c r="AH66" s="3">
        <v>17760</v>
      </c>
      <c r="AI66" s="3">
        <v>444</v>
      </c>
      <c r="AJ66" s="3">
        <v>693</v>
      </c>
      <c r="AK66" s="19">
        <v>249</v>
      </c>
    </row>
    <row r="67" spans="1:37" ht="14.5" customHeight="1" x14ac:dyDescent="0.2">
      <c r="A67" s="12" t="s">
        <v>105</v>
      </c>
      <c r="B67" s="13">
        <v>276</v>
      </c>
      <c r="C67" s="13">
        <v>270</v>
      </c>
      <c r="D67" s="13">
        <v>278</v>
      </c>
      <c r="E67" s="13">
        <v>302</v>
      </c>
      <c r="F67" s="13">
        <v>313</v>
      </c>
      <c r="G67" s="13">
        <v>303</v>
      </c>
      <c r="H67" s="13">
        <v>1742</v>
      </c>
      <c r="I67" s="13">
        <v>4141</v>
      </c>
      <c r="J67" s="13">
        <v>5883</v>
      </c>
      <c r="K67" s="13">
        <v>21841</v>
      </c>
      <c r="L67" s="13">
        <v>27724</v>
      </c>
      <c r="M67" s="14">
        <v>1478.4</v>
      </c>
      <c r="N67" s="14">
        <v>129.6</v>
      </c>
      <c r="O67" s="13">
        <v>0</v>
      </c>
      <c r="P67" s="15">
        <v>0</v>
      </c>
      <c r="Q67" s="14">
        <v>398.40000000000003</v>
      </c>
      <c r="R67" s="13">
        <v>283.2</v>
      </c>
      <c r="S67" s="14">
        <v>2289.6</v>
      </c>
      <c r="T67" s="13">
        <v>1897</v>
      </c>
      <c r="U67" s="13">
        <v>444</v>
      </c>
      <c r="V67" s="16">
        <v>0.23405376910911965</v>
      </c>
      <c r="W67" s="13">
        <v>39</v>
      </c>
      <c r="X67" s="16">
        <v>5.9577878706919586E-2</v>
      </c>
      <c r="Y67" s="13">
        <v>181</v>
      </c>
      <c r="Z67" s="16">
        <v>0.61774744027303752</v>
      </c>
      <c r="AA67" s="13">
        <v>224</v>
      </c>
      <c r="AB67" s="16">
        <v>0.41791044776119401</v>
      </c>
      <c r="AC67" s="13">
        <v>104</v>
      </c>
      <c r="AD67" s="13">
        <v>18</v>
      </c>
      <c r="AE67" s="16">
        <v>0.17307692307692307</v>
      </c>
      <c r="AF67" s="17">
        <v>162.19926199261991</v>
      </c>
      <c r="AG67" s="3">
        <v>55600</v>
      </c>
      <c r="AH67" s="3">
        <v>16680</v>
      </c>
      <c r="AI67" s="3">
        <v>417</v>
      </c>
      <c r="AJ67" s="3">
        <v>693</v>
      </c>
      <c r="AK67" s="19">
        <v>276</v>
      </c>
    </row>
    <row r="68" spans="1:37" ht="14.5" customHeight="1" x14ac:dyDescent="0.2">
      <c r="A68" s="12" t="s">
        <v>106</v>
      </c>
      <c r="B68" s="13">
        <v>1160</v>
      </c>
      <c r="C68" s="13">
        <v>1141</v>
      </c>
      <c r="D68" s="13">
        <v>1127</v>
      </c>
      <c r="E68" s="13">
        <v>1112</v>
      </c>
      <c r="F68" s="13">
        <v>1064</v>
      </c>
      <c r="G68" s="13">
        <v>1037</v>
      </c>
      <c r="H68" s="13">
        <v>6641</v>
      </c>
      <c r="I68" s="13">
        <v>13985</v>
      </c>
      <c r="J68" s="13">
        <v>20626</v>
      </c>
      <c r="K68" s="13">
        <v>80593</v>
      </c>
      <c r="L68" s="13">
        <v>101219</v>
      </c>
      <c r="M68" s="14">
        <v>5304</v>
      </c>
      <c r="N68" s="14">
        <v>859.2</v>
      </c>
      <c r="O68" s="13">
        <v>19.2</v>
      </c>
      <c r="P68" s="15">
        <v>30</v>
      </c>
      <c r="Q68" s="14">
        <v>567.59999999999991</v>
      </c>
      <c r="R68" s="13">
        <v>457.2</v>
      </c>
      <c r="S68" s="14">
        <v>7237.2</v>
      </c>
      <c r="T68" s="13">
        <v>6879</v>
      </c>
      <c r="U68" s="13">
        <v>1276</v>
      </c>
      <c r="V68" s="16">
        <v>0.18549207733682221</v>
      </c>
      <c r="W68" s="13">
        <v>326</v>
      </c>
      <c r="X68" s="16">
        <v>6.8364143704220434E-2</v>
      </c>
      <c r="Y68" s="13">
        <v>100</v>
      </c>
      <c r="Z68" s="16">
        <v>0.23364485981308411</v>
      </c>
      <c r="AA68" s="13">
        <v>850</v>
      </c>
      <c r="AB68" s="16">
        <v>0.5806010928961749</v>
      </c>
      <c r="AC68" s="13">
        <v>930</v>
      </c>
      <c r="AD68" s="13">
        <v>321</v>
      </c>
      <c r="AE68" s="16">
        <v>0.34516129032258064</v>
      </c>
      <c r="AF68" s="17">
        <v>234.6474778310801</v>
      </c>
      <c r="AG68" s="3">
        <v>76200</v>
      </c>
      <c r="AH68" s="3">
        <v>22860</v>
      </c>
      <c r="AI68" s="3">
        <v>574</v>
      </c>
      <c r="AJ68" s="3">
        <v>783</v>
      </c>
      <c r="AK68" s="19">
        <v>209</v>
      </c>
    </row>
    <row r="69" spans="1:37" ht="14.5" customHeight="1" x14ac:dyDescent="0.2">
      <c r="A69" s="12" t="s">
        <v>107</v>
      </c>
      <c r="B69" s="13">
        <v>1072</v>
      </c>
      <c r="C69" s="13">
        <v>1077</v>
      </c>
      <c r="D69" s="13">
        <v>1060</v>
      </c>
      <c r="E69" s="13">
        <v>1028</v>
      </c>
      <c r="F69" s="13">
        <v>1033</v>
      </c>
      <c r="G69" s="13">
        <v>1053</v>
      </c>
      <c r="H69" s="13">
        <v>6323</v>
      </c>
      <c r="I69" s="13">
        <v>13806</v>
      </c>
      <c r="J69" s="13">
        <v>20129</v>
      </c>
      <c r="K69" s="13">
        <v>75960</v>
      </c>
      <c r="L69" s="13">
        <v>96089</v>
      </c>
      <c r="M69" s="14">
        <v>2625.6</v>
      </c>
      <c r="N69" s="14">
        <v>2476.8000000000002</v>
      </c>
      <c r="O69" s="13">
        <v>0</v>
      </c>
      <c r="P69" s="15">
        <v>46.8</v>
      </c>
      <c r="Q69" s="14">
        <v>1140</v>
      </c>
      <c r="R69" s="13">
        <v>440.4</v>
      </c>
      <c r="S69" s="14">
        <v>6729.5999999999995</v>
      </c>
      <c r="T69" s="13">
        <v>6252</v>
      </c>
      <c r="U69" s="13">
        <v>1785</v>
      </c>
      <c r="V69" s="16">
        <v>0.28550863723608444</v>
      </c>
      <c r="W69" s="13">
        <v>353</v>
      </c>
      <c r="X69" s="16">
        <v>7.8489326765188841E-2</v>
      </c>
      <c r="Y69" s="13">
        <v>229</v>
      </c>
      <c r="Z69" s="16">
        <v>0.35949764521193095</v>
      </c>
      <c r="AA69" s="13">
        <v>1203</v>
      </c>
      <c r="AB69" s="16">
        <v>0.61787365177195686</v>
      </c>
      <c r="AC69" s="13">
        <v>1164</v>
      </c>
      <c r="AD69" s="13">
        <v>376</v>
      </c>
      <c r="AE69" s="16">
        <v>0.32302405498281789</v>
      </c>
      <c r="AF69" s="17">
        <v>518.19817658349325</v>
      </c>
      <c r="AG69" s="3">
        <v>62100</v>
      </c>
      <c r="AH69" s="3">
        <v>18630</v>
      </c>
      <c r="AI69" s="3">
        <v>466</v>
      </c>
      <c r="AJ69" s="3">
        <v>774</v>
      </c>
      <c r="AK69" s="19">
        <v>308</v>
      </c>
    </row>
    <row r="70" spans="1:37" ht="14.5" customHeight="1" x14ac:dyDescent="0.2">
      <c r="A70" s="12" t="s">
        <v>108</v>
      </c>
      <c r="B70" s="13">
        <v>2155</v>
      </c>
      <c r="C70" s="13">
        <v>2205</v>
      </c>
      <c r="D70" s="13">
        <v>2267</v>
      </c>
      <c r="E70" s="13">
        <v>2305</v>
      </c>
      <c r="F70" s="13">
        <v>2335</v>
      </c>
      <c r="G70" s="13">
        <v>2310</v>
      </c>
      <c r="H70" s="13">
        <v>13577</v>
      </c>
      <c r="I70" s="13">
        <v>29250</v>
      </c>
      <c r="J70" s="13">
        <v>42827</v>
      </c>
      <c r="K70" s="13">
        <v>190235</v>
      </c>
      <c r="L70" s="13">
        <v>233062</v>
      </c>
      <c r="M70" s="14">
        <v>9818.4</v>
      </c>
      <c r="N70" s="14">
        <v>2460</v>
      </c>
      <c r="O70" s="13">
        <v>68.400000000000006</v>
      </c>
      <c r="P70" s="15">
        <v>0</v>
      </c>
      <c r="Q70" s="14">
        <v>1095.5999999999999</v>
      </c>
      <c r="R70" s="13">
        <v>902.4</v>
      </c>
      <c r="S70" s="14">
        <v>14344.8</v>
      </c>
      <c r="T70" s="13">
        <v>13145</v>
      </c>
      <c r="U70" s="13">
        <v>2604</v>
      </c>
      <c r="V70" s="16">
        <v>0.19809813617344998</v>
      </c>
      <c r="W70" s="13">
        <v>591</v>
      </c>
      <c r="X70" s="16">
        <v>6.2392265607434612E-2</v>
      </c>
      <c r="Y70" s="13">
        <v>111</v>
      </c>
      <c r="Z70" s="16">
        <v>9.173553719008265E-2</v>
      </c>
      <c r="AA70" s="13">
        <v>1902</v>
      </c>
      <c r="AB70" s="16">
        <v>0.5677611940298507</v>
      </c>
      <c r="AC70" s="13">
        <v>2610</v>
      </c>
      <c r="AD70" s="13">
        <v>569</v>
      </c>
      <c r="AE70" s="16">
        <v>0.21800766283524906</v>
      </c>
      <c r="AF70" s="17">
        <v>919.76964625332823</v>
      </c>
      <c r="AG70" s="3">
        <v>76200</v>
      </c>
      <c r="AH70" s="3">
        <v>22860</v>
      </c>
      <c r="AI70" s="3">
        <v>572</v>
      </c>
      <c r="AJ70" s="3">
        <v>1069</v>
      </c>
      <c r="AK70" s="19">
        <v>497</v>
      </c>
    </row>
    <row r="71" spans="1:37" ht="14.5" customHeight="1" x14ac:dyDescent="0.2">
      <c r="A71" s="12" t="s">
        <v>109</v>
      </c>
      <c r="B71" s="13">
        <v>168</v>
      </c>
      <c r="C71" s="13">
        <v>183</v>
      </c>
      <c r="D71" s="13">
        <v>195</v>
      </c>
      <c r="E71" s="13">
        <v>186</v>
      </c>
      <c r="F71" s="13">
        <v>169</v>
      </c>
      <c r="G71" s="13">
        <v>163</v>
      </c>
      <c r="H71" s="13">
        <v>1064</v>
      </c>
      <c r="I71" s="13">
        <v>2612</v>
      </c>
      <c r="J71" s="13">
        <v>3676</v>
      </c>
      <c r="K71" s="13">
        <v>16642</v>
      </c>
      <c r="L71" s="13">
        <v>20318</v>
      </c>
      <c r="M71" s="14">
        <v>354</v>
      </c>
      <c r="N71" s="14">
        <v>643.20000000000005</v>
      </c>
      <c r="O71" s="13">
        <v>0</v>
      </c>
      <c r="P71" s="15">
        <v>0</v>
      </c>
      <c r="Q71" s="14">
        <v>38.4</v>
      </c>
      <c r="R71" s="13">
        <v>0</v>
      </c>
      <c r="S71" s="14">
        <v>1035.6000000000001</v>
      </c>
      <c r="T71" s="13">
        <v>1016</v>
      </c>
      <c r="U71" s="13">
        <v>459</v>
      </c>
      <c r="V71" s="16">
        <v>0.45177165354330706</v>
      </c>
      <c r="W71" s="13">
        <v>58</v>
      </c>
      <c r="X71" s="16">
        <v>8.5357390700902147E-2</v>
      </c>
      <c r="Y71" s="13">
        <v>12</v>
      </c>
      <c r="Z71" s="16">
        <v>0.14117647058823529</v>
      </c>
      <c r="AA71" s="13">
        <v>389</v>
      </c>
      <c r="AB71" s="16">
        <v>0.79065040650406504</v>
      </c>
      <c r="AC71" s="13">
        <v>150</v>
      </c>
      <c r="AD71" s="13">
        <v>35</v>
      </c>
      <c r="AE71" s="16">
        <v>0.23333333333333334</v>
      </c>
      <c r="AF71" s="17">
        <v>210.97736220472439</v>
      </c>
      <c r="AG71" s="3">
        <v>45100</v>
      </c>
      <c r="AH71" s="3">
        <v>13530</v>
      </c>
      <c r="AI71" s="3">
        <v>338</v>
      </c>
      <c r="AJ71" s="3">
        <v>693</v>
      </c>
      <c r="AK71" s="19">
        <v>355</v>
      </c>
    </row>
    <row r="72" spans="1:37" ht="14.5" customHeight="1" x14ac:dyDescent="0.2">
      <c r="A72" s="12" t="s">
        <v>110</v>
      </c>
      <c r="B72" s="13">
        <v>3904</v>
      </c>
      <c r="C72" s="13">
        <v>4032</v>
      </c>
      <c r="D72" s="13">
        <v>4065</v>
      </c>
      <c r="E72" s="13">
        <v>4094</v>
      </c>
      <c r="F72" s="13">
        <v>4260</v>
      </c>
      <c r="G72" s="13">
        <v>4307</v>
      </c>
      <c r="H72" s="13">
        <v>24662</v>
      </c>
      <c r="I72" s="13">
        <v>37838</v>
      </c>
      <c r="J72" s="13">
        <v>62500</v>
      </c>
      <c r="K72" s="13">
        <v>144752</v>
      </c>
      <c r="L72" s="13">
        <v>207252</v>
      </c>
      <c r="M72" s="14">
        <v>14720.4</v>
      </c>
      <c r="N72" s="14">
        <v>1855.2</v>
      </c>
      <c r="O72" s="13">
        <v>291.60000000000002</v>
      </c>
      <c r="P72" s="15">
        <v>16.8</v>
      </c>
      <c r="Q72" s="14">
        <v>3962.4</v>
      </c>
      <c r="R72" s="13">
        <v>1849.2</v>
      </c>
      <c r="S72" s="14">
        <v>22695.599999999999</v>
      </c>
      <c r="T72" s="13">
        <v>19653</v>
      </c>
      <c r="U72" s="13">
        <v>3831</v>
      </c>
      <c r="V72" s="16">
        <v>0.19493207143947489</v>
      </c>
      <c r="W72" s="13">
        <v>797</v>
      </c>
      <c r="X72" s="16">
        <v>5.6452334775473671E-2</v>
      </c>
      <c r="Y72" s="13">
        <v>353</v>
      </c>
      <c r="Z72" s="16">
        <v>0.31073943661971831</v>
      </c>
      <c r="AA72" s="13">
        <v>2681</v>
      </c>
      <c r="AB72" s="16">
        <v>0.66394254581475975</v>
      </c>
      <c r="AC72" s="13">
        <v>4117</v>
      </c>
      <c r="AD72" s="13">
        <v>854</v>
      </c>
      <c r="AE72" s="16">
        <v>0.20743259655088656</v>
      </c>
      <c r="AF72" s="17">
        <v>1617.9361929476415</v>
      </c>
      <c r="AG72" s="3">
        <v>59400</v>
      </c>
      <c r="AH72" s="3">
        <v>17820</v>
      </c>
      <c r="AI72" s="3">
        <v>446</v>
      </c>
      <c r="AJ72" s="3">
        <v>894</v>
      </c>
      <c r="AK72" s="19">
        <v>448</v>
      </c>
    </row>
    <row r="73" spans="1:37" ht="14.5" customHeight="1" x14ac:dyDescent="0.2">
      <c r="A73" s="12" t="s">
        <v>111</v>
      </c>
      <c r="B73" s="13">
        <v>1144</v>
      </c>
      <c r="C73" s="13">
        <v>1163</v>
      </c>
      <c r="D73" s="13">
        <v>1186</v>
      </c>
      <c r="E73" s="13">
        <v>1203</v>
      </c>
      <c r="F73" s="13">
        <v>1239</v>
      </c>
      <c r="G73" s="13">
        <v>1244</v>
      </c>
      <c r="H73" s="13">
        <v>7179</v>
      </c>
      <c r="I73" s="13">
        <v>19086</v>
      </c>
      <c r="J73" s="13">
        <v>26265</v>
      </c>
      <c r="K73" s="13">
        <v>120256</v>
      </c>
      <c r="L73" s="13">
        <v>146521</v>
      </c>
      <c r="M73" s="14">
        <v>5318.4</v>
      </c>
      <c r="N73" s="14">
        <v>898.8</v>
      </c>
      <c r="O73" s="13">
        <v>686.4</v>
      </c>
      <c r="P73" s="15">
        <v>82.8</v>
      </c>
      <c r="Q73" s="14">
        <v>938.4</v>
      </c>
      <c r="R73" s="13">
        <v>708</v>
      </c>
      <c r="S73" s="14">
        <v>8632.7999999999993</v>
      </c>
      <c r="T73" s="13">
        <v>7968</v>
      </c>
      <c r="U73" s="13">
        <v>1255</v>
      </c>
      <c r="V73" s="16">
        <v>0.15750502008032127</v>
      </c>
      <c r="W73" s="13">
        <v>656</v>
      </c>
      <c r="X73" s="16">
        <v>5.2589491509478337E-2</v>
      </c>
      <c r="Y73" s="13">
        <v>88</v>
      </c>
      <c r="Z73" s="16">
        <v>0.22680412371134021</v>
      </c>
      <c r="AA73" s="13">
        <v>511</v>
      </c>
      <c r="AB73" s="16">
        <v>0.46202531645569622</v>
      </c>
      <c r="AC73" s="13">
        <v>1056</v>
      </c>
      <c r="AD73" s="13">
        <v>147</v>
      </c>
      <c r="AE73" s="16">
        <v>0.13920454545454544</v>
      </c>
      <c r="AF73" s="17">
        <v>342.10090361445782</v>
      </c>
      <c r="AG73" s="3">
        <v>86400</v>
      </c>
      <c r="AH73" s="3">
        <v>25920</v>
      </c>
      <c r="AI73" s="3">
        <v>648</v>
      </c>
      <c r="AJ73" s="3">
        <v>1134</v>
      </c>
      <c r="AK73" s="19">
        <v>486</v>
      </c>
    </row>
    <row r="74" spans="1:37" ht="14.5" customHeight="1" x14ac:dyDescent="0.2">
      <c r="A74" s="12" t="s">
        <v>112</v>
      </c>
      <c r="B74" s="13">
        <v>82</v>
      </c>
      <c r="C74" s="13">
        <v>83</v>
      </c>
      <c r="D74" s="13">
        <v>85</v>
      </c>
      <c r="E74" s="13">
        <v>96</v>
      </c>
      <c r="F74" s="13">
        <v>91</v>
      </c>
      <c r="G74" s="13">
        <v>89</v>
      </c>
      <c r="H74" s="13">
        <v>526</v>
      </c>
      <c r="I74" s="13">
        <v>1443</v>
      </c>
      <c r="J74" s="13">
        <v>1969</v>
      </c>
      <c r="K74" s="13">
        <v>11317</v>
      </c>
      <c r="L74" s="13">
        <v>13286</v>
      </c>
      <c r="M74" s="14">
        <v>381.6</v>
      </c>
      <c r="N74" s="14">
        <v>26.4</v>
      </c>
      <c r="O74" s="13">
        <v>0</v>
      </c>
      <c r="P74" s="15">
        <v>0</v>
      </c>
      <c r="Q74" s="14">
        <v>87.6</v>
      </c>
      <c r="R74" s="13">
        <v>51.6</v>
      </c>
      <c r="S74" s="14">
        <v>547.20000000000005</v>
      </c>
      <c r="T74" s="13">
        <v>456</v>
      </c>
      <c r="U74" s="13">
        <v>95</v>
      </c>
      <c r="V74" s="16">
        <v>0.20833333333333334</v>
      </c>
      <c r="W74" s="13">
        <v>45</v>
      </c>
      <c r="X74" s="16">
        <v>0.14850136239782016</v>
      </c>
      <c r="Y74" s="13">
        <v>13</v>
      </c>
      <c r="Z74" s="16">
        <v>1</v>
      </c>
      <c r="AA74" s="13">
        <v>37</v>
      </c>
      <c r="AB74" s="16">
        <v>0.28244274809160308</v>
      </c>
      <c r="AC74" s="13">
        <v>104</v>
      </c>
      <c r="AD74" s="13">
        <v>11</v>
      </c>
      <c r="AE74" s="16">
        <v>0.10576923076923077</v>
      </c>
      <c r="AF74" s="17">
        <v>31.041666666666668</v>
      </c>
      <c r="AG74" s="3">
        <v>60800</v>
      </c>
      <c r="AH74" s="3">
        <v>18240</v>
      </c>
      <c r="AI74" s="3">
        <v>456</v>
      </c>
      <c r="AJ74" s="3">
        <v>795</v>
      </c>
      <c r="AK74" s="19">
        <v>339</v>
      </c>
    </row>
    <row r="75" spans="1:37" ht="14.5" customHeight="1" x14ac:dyDescent="0.2">
      <c r="A75" s="12" t="s">
        <v>113</v>
      </c>
      <c r="B75" s="13">
        <v>463</v>
      </c>
      <c r="C75" s="13">
        <v>474</v>
      </c>
      <c r="D75" s="13">
        <v>491</v>
      </c>
      <c r="E75" s="13">
        <v>490</v>
      </c>
      <c r="F75" s="13">
        <v>522</v>
      </c>
      <c r="G75" s="13">
        <v>518</v>
      </c>
      <c r="H75" s="13">
        <v>2958</v>
      </c>
      <c r="I75" s="13">
        <v>6190</v>
      </c>
      <c r="J75" s="13">
        <v>9148</v>
      </c>
      <c r="K75" s="13">
        <v>30805</v>
      </c>
      <c r="L75" s="13">
        <v>39953</v>
      </c>
      <c r="M75" s="14">
        <v>1699.2</v>
      </c>
      <c r="N75" s="14">
        <v>1003.2</v>
      </c>
      <c r="O75" s="13">
        <v>0</v>
      </c>
      <c r="P75" s="15">
        <v>0</v>
      </c>
      <c r="Q75" s="14">
        <v>434.40000000000003</v>
      </c>
      <c r="R75" s="13">
        <v>174</v>
      </c>
      <c r="S75" s="14">
        <v>3310.8</v>
      </c>
      <c r="T75" s="13">
        <v>3105</v>
      </c>
      <c r="U75" s="13">
        <v>646</v>
      </c>
      <c r="V75" s="16">
        <v>0.20805152979066022</v>
      </c>
      <c r="W75" s="13">
        <v>302</v>
      </c>
      <c r="X75" s="16">
        <v>0.11370209689081706</v>
      </c>
      <c r="Y75" s="13">
        <v>0</v>
      </c>
      <c r="Z75" s="16">
        <v>0</v>
      </c>
      <c r="AA75" s="13">
        <v>344</v>
      </c>
      <c r="AB75" s="16">
        <v>0.47187928669410151</v>
      </c>
      <c r="AC75" s="13">
        <v>553</v>
      </c>
      <c r="AD75" s="13">
        <v>147</v>
      </c>
      <c r="AE75" s="16">
        <v>0.26582278481012656</v>
      </c>
      <c r="AF75" s="17">
        <v>192.86376811594201</v>
      </c>
      <c r="AG75" s="3">
        <v>64500</v>
      </c>
      <c r="AH75" s="3">
        <v>19350</v>
      </c>
      <c r="AI75" s="3">
        <v>484</v>
      </c>
      <c r="AJ75" s="3">
        <v>824</v>
      </c>
      <c r="AK75" s="19">
        <v>340</v>
      </c>
    </row>
    <row r="76" spans="1:37" ht="14.5" customHeight="1" x14ac:dyDescent="0.2">
      <c r="A76" s="12" t="s">
        <v>114</v>
      </c>
      <c r="B76" s="13">
        <v>625</v>
      </c>
      <c r="C76" s="13">
        <v>644</v>
      </c>
      <c r="D76" s="13">
        <v>663</v>
      </c>
      <c r="E76" s="13">
        <v>646</v>
      </c>
      <c r="F76" s="13">
        <v>648</v>
      </c>
      <c r="G76" s="13">
        <v>642</v>
      </c>
      <c r="H76" s="13">
        <v>3868</v>
      </c>
      <c r="I76" s="13">
        <v>8952</v>
      </c>
      <c r="J76" s="13">
        <v>12820</v>
      </c>
      <c r="K76" s="13">
        <v>50333</v>
      </c>
      <c r="L76" s="13">
        <v>63153</v>
      </c>
      <c r="M76" s="14">
        <v>3019.2</v>
      </c>
      <c r="N76" s="14">
        <v>570</v>
      </c>
      <c r="O76" s="13">
        <v>27.6</v>
      </c>
      <c r="P76" s="15">
        <v>0</v>
      </c>
      <c r="Q76" s="14">
        <v>460.79999999999995</v>
      </c>
      <c r="R76" s="13">
        <v>448.8</v>
      </c>
      <c r="S76" s="14">
        <v>4526.3999999999996</v>
      </c>
      <c r="T76" s="13">
        <v>3996</v>
      </c>
      <c r="U76" s="13">
        <v>997</v>
      </c>
      <c r="V76" s="16">
        <v>0.24949949949949951</v>
      </c>
      <c r="W76" s="13">
        <v>351</v>
      </c>
      <c r="X76" s="16">
        <v>8.9575289575289568E-2</v>
      </c>
      <c r="Y76" s="13">
        <v>313</v>
      </c>
      <c r="Z76" s="16">
        <v>0.42818057455540354</v>
      </c>
      <c r="AA76" s="13">
        <v>333</v>
      </c>
      <c r="AB76" s="16">
        <v>0.49850299401197606</v>
      </c>
      <c r="AC76" s="13">
        <v>728</v>
      </c>
      <c r="AD76" s="13">
        <v>321</v>
      </c>
      <c r="AE76" s="16">
        <v>0.44093406593406592</v>
      </c>
      <c r="AF76" s="17">
        <v>141.21671671671672</v>
      </c>
      <c r="AG76" s="3">
        <v>70100</v>
      </c>
      <c r="AH76" s="3">
        <v>21030</v>
      </c>
      <c r="AI76" s="3">
        <v>526</v>
      </c>
      <c r="AJ76" s="3">
        <v>843</v>
      </c>
      <c r="AK76" s="19">
        <v>317</v>
      </c>
    </row>
    <row r="77" spans="1:37" ht="14.5" customHeight="1" x14ac:dyDescent="0.2">
      <c r="A77" s="12" t="s">
        <v>115</v>
      </c>
      <c r="B77" s="13">
        <v>121</v>
      </c>
      <c r="C77" s="13">
        <v>123</v>
      </c>
      <c r="D77" s="13">
        <v>126</v>
      </c>
      <c r="E77" s="13">
        <v>119</v>
      </c>
      <c r="F77" s="13">
        <v>122</v>
      </c>
      <c r="G77" s="13">
        <v>138</v>
      </c>
      <c r="H77" s="13">
        <v>749</v>
      </c>
      <c r="I77" s="13">
        <v>1756</v>
      </c>
      <c r="J77" s="13">
        <v>2505</v>
      </c>
      <c r="K77" s="13">
        <v>11235</v>
      </c>
      <c r="L77" s="13">
        <v>13740</v>
      </c>
      <c r="M77" s="14">
        <v>517.20000000000005</v>
      </c>
      <c r="N77" s="14">
        <v>170.4</v>
      </c>
      <c r="O77" s="13">
        <v>0</v>
      </c>
      <c r="P77" s="15">
        <v>0</v>
      </c>
      <c r="Q77" s="14">
        <v>31.2</v>
      </c>
      <c r="R77" s="13">
        <v>0</v>
      </c>
      <c r="S77" s="14">
        <v>718.80000000000007</v>
      </c>
      <c r="T77" s="13">
        <v>612</v>
      </c>
      <c r="U77" s="13">
        <v>108</v>
      </c>
      <c r="V77" s="16">
        <v>0.17647058823529413</v>
      </c>
      <c r="W77" s="13">
        <v>0</v>
      </c>
      <c r="X77" s="16">
        <v>7.0110701107011064E-2</v>
      </c>
      <c r="Y77" s="13">
        <v>15</v>
      </c>
      <c r="Z77" s="16">
        <v>0.83333333333333337</v>
      </c>
      <c r="AA77" s="13">
        <v>93</v>
      </c>
      <c r="AB77" s="16">
        <v>0.41150442477876104</v>
      </c>
      <c r="AC77" s="13">
        <v>88</v>
      </c>
      <c r="AD77" s="13">
        <v>0</v>
      </c>
      <c r="AE77" s="16">
        <v>0</v>
      </c>
      <c r="AF77" s="17">
        <v>18.705882352941178</v>
      </c>
      <c r="AG77" s="3">
        <v>56400</v>
      </c>
      <c r="AH77" s="3">
        <v>16920</v>
      </c>
      <c r="AI77" s="3">
        <v>423</v>
      </c>
      <c r="AJ77" s="3">
        <v>825</v>
      </c>
      <c r="AK77" s="19">
        <v>402</v>
      </c>
    </row>
    <row r="78" spans="1:37" ht="14.5" customHeight="1" x14ac:dyDescent="0.2">
      <c r="A78" s="12" t="s">
        <v>116</v>
      </c>
      <c r="B78" s="13">
        <v>415</v>
      </c>
      <c r="C78" s="13">
        <v>418</v>
      </c>
      <c r="D78" s="13">
        <v>421</v>
      </c>
      <c r="E78" s="13">
        <v>406</v>
      </c>
      <c r="F78" s="13">
        <v>423</v>
      </c>
      <c r="G78" s="13">
        <v>439</v>
      </c>
      <c r="H78" s="13">
        <v>2522</v>
      </c>
      <c r="I78" s="13">
        <v>5707</v>
      </c>
      <c r="J78" s="13">
        <v>8229</v>
      </c>
      <c r="K78" s="13">
        <v>32086</v>
      </c>
      <c r="L78" s="13">
        <v>40315</v>
      </c>
      <c r="M78" s="14">
        <v>1518</v>
      </c>
      <c r="N78" s="14">
        <v>686.4</v>
      </c>
      <c r="O78" s="13">
        <v>0</v>
      </c>
      <c r="P78" s="15">
        <v>0</v>
      </c>
      <c r="Q78" s="14">
        <v>433.20000000000005</v>
      </c>
      <c r="R78" s="13">
        <v>175.2</v>
      </c>
      <c r="S78" s="14">
        <v>2812.8</v>
      </c>
      <c r="T78" s="13">
        <v>2572</v>
      </c>
      <c r="U78" s="13">
        <v>837</v>
      </c>
      <c r="V78" s="16">
        <v>0.32542768273716954</v>
      </c>
      <c r="W78" s="13">
        <v>219</v>
      </c>
      <c r="X78" s="16">
        <v>0.11515969410706253</v>
      </c>
      <c r="Y78" s="13">
        <v>7</v>
      </c>
      <c r="Z78" s="16">
        <v>5.7851239669421489E-2</v>
      </c>
      <c r="AA78" s="13">
        <v>611</v>
      </c>
      <c r="AB78" s="16">
        <v>0.734375</v>
      </c>
      <c r="AC78" s="13">
        <v>443</v>
      </c>
      <c r="AD78" s="13">
        <v>128</v>
      </c>
      <c r="AE78" s="16">
        <v>0.28893905191873587</v>
      </c>
      <c r="AF78" s="17">
        <v>217.38569206842925</v>
      </c>
      <c r="AG78" s="3">
        <v>65600</v>
      </c>
      <c r="AH78" s="3">
        <v>19680</v>
      </c>
      <c r="AI78" s="3">
        <v>492</v>
      </c>
      <c r="AJ78" s="3">
        <v>757</v>
      </c>
      <c r="AK78" s="19">
        <v>265</v>
      </c>
    </row>
    <row r="79" spans="1:37" ht="14.5" customHeight="1" x14ac:dyDescent="0.2">
      <c r="A79" s="12" t="s">
        <v>117</v>
      </c>
      <c r="B79" s="13">
        <v>2077</v>
      </c>
      <c r="C79" s="13">
        <v>2067</v>
      </c>
      <c r="D79" s="13">
        <v>2040</v>
      </c>
      <c r="E79" s="13">
        <v>2099</v>
      </c>
      <c r="F79" s="13">
        <v>2158</v>
      </c>
      <c r="G79" s="13">
        <v>2135</v>
      </c>
      <c r="H79" s="13">
        <v>12576</v>
      </c>
      <c r="I79" s="13">
        <v>26502</v>
      </c>
      <c r="J79" s="13">
        <v>39078</v>
      </c>
      <c r="K79" s="13">
        <v>142223</v>
      </c>
      <c r="L79" s="13">
        <v>181301</v>
      </c>
      <c r="M79" s="14">
        <v>5919.6</v>
      </c>
      <c r="N79" s="14">
        <v>4897.2</v>
      </c>
      <c r="O79" s="13">
        <v>122.4</v>
      </c>
      <c r="P79" s="15">
        <v>55.2</v>
      </c>
      <c r="Q79" s="14">
        <v>1458</v>
      </c>
      <c r="R79" s="13">
        <v>733.2</v>
      </c>
      <c r="S79" s="14">
        <v>13185.6</v>
      </c>
      <c r="T79" s="13">
        <v>12218</v>
      </c>
      <c r="U79" s="13">
        <v>3626</v>
      </c>
      <c r="V79" s="16">
        <v>0.29677524963169094</v>
      </c>
      <c r="W79" s="13">
        <v>744</v>
      </c>
      <c r="X79" s="16">
        <v>8.8444005827341507E-2</v>
      </c>
      <c r="Y79" s="13">
        <v>392</v>
      </c>
      <c r="Z79" s="16">
        <v>0.5536723163841808</v>
      </c>
      <c r="AA79" s="13">
        <v>2490</v>
      </c>
      <c r="AB79" s="16">
        <v>0.5464121132323897</v>
      </c>
      <c r="AC79" s="13">
        <v>1896</v>
      </c>
      <c r="AD79" s="13">
        <v>605</v>
      </c>
      <c r="AE79" s="16">
        <v>0.31909282700421943</v>
      </c>
      <c r="AF79" s="17">
        <v>1269.6045179243738</v>
      </c>
      <c r="AG79" s="3">
        <v>59400</v>
      </c>
      <c r="AH79" s="3">
        <v>17820</v>
      </c>
      <c r="AI79" s="3">
        <v>446</v>
      </c>
      <c r="AJ79" s="3">
        <v>873</v>
      </c>
      <c r="AK79" s="19">
        <v>427</v>
      </c>
    </row>
    <row r="80" spans="1:37" ht="14.5" customHeight="1" x14ac:dyDescent="0.2">
      <c r="A80" s="12" t="s">
        <v>118</v>
      </c>
      <c r="B80" s="13">
        <v>161</v>
      </c>
      <c r="C80" s="13">
        <v>161</v>
      </c>
      <c r="D80" s="13">
        <v>160</v>
      </c>
      <c r="E80" s="13">
        <v>153</v>
      </c>
      <c r="F80" s="13">
        <v>161</v>
      </c>
      <c r="G80" s="13">
        <v>169</v>
      </c>
      <c r="H80" s="13">
        <v>965</v>
      </c>
      <c r="I80" s="13">
        <v>2446</v>
      </c>
      <c r="J80" s="13">
        <v>3411</v>
      </c>
      <c r="K80" s="13">
        <v>18373</v>
      </c>
      <c r="L80" s="13">
        <v>21784</v>
      </c>
      <c r="M80" s="14">
        <v>662.4</v>
      </c>
      <c r="N80" s="14">
        <v>0</v>
      </c>
      <c r="O80" s="13">
        <v>0</v>
      </c>
      <c r="P80" s="15">
        <v>0</v>
      </c>
      <c r="Q80" s="14">
        <v>154.80000000000001</v>
      </c>
      <c r="R80" s="13">
        <v>38.4</v>
      </c>
      <c r="S80" s="14">
        <v>855.6</v>
      </c>
      <c r="T80" s="13">
        <v>821</v>
      </c>
      <c r="U80" s="13">
        <v>205</v>
      </c>
      <c r="V80" s="16">
        <v>0.24969549330085261</v>
      </c>
      <c r="W80" s="13">
        <v>68</v>
      </c>
      <c r="X80" s="16">
        <v>7.6953124999999997E-2</v>
      </c>
      <c r="Y80" s="13">
        <v>43</v>
      </c>
      <c r="Z80" s="16">
        <v>0.89583333333333337</v>
      </c>
      <c r="AA80" s="13">
        <v>94</v>
      </c>
      <c r="AB80" s="16">
        <v>0.58385093167701863</v>
      </c>
      <c r="AC80" s="13">
        <v>210</v>
      </c>
      <c r="AD80" s="13">
        <v>11</v>
      </c>
      <c r="AE80" s="16">
        <v>5.2380952380952382E-2</v>
      </c>
      <c r="AF80" s="17">
        <v>72.411693057247263</v>
      </c>
      <c r="AG80" s="3">
        <v>62100</v>
      </c>
      <c r="AH80" s="3">
        <v>18630</v>
      </c>
      <c r="AI80" s="3">
        <v>466</v>
      </c>
      <c r="AJ80" s="3">
        <v>768</v>
      </c>
      <c r="AK80" s="19">
        <v>302</v>
      </c>
    </row>
    <row r="81" spans="1:37" ht="14.5" customHeight="1" x14ac:dyDescent="0.2">
      <c r="A81" s="12" t="s">
        <v>119</v>
      </c>
      <c r="B81" s="13">
        <v>1526</v>
      </c>
      <c r="C81" s="13">
        <v>1540</v>
      </c>
      <c r="D81" s="13">
        <v>1582</v>
      </c>
      <c r="E81" s="13">
        <v>1579</v>
      </c>
      <c r="F81" s="13">
        <v>1593</v>
      </c>
      <c r="G81" s="13">
        <v>1616</v>
      </c>
      <c r="H81" s="13">
        <v>9436</v>
      </c>
      <c r="I81" s="13">
        <v>21886</v>
      </c>
      <c r="J81" s="13">
        <v>31322</v>
      </c>
      <c r="K81" s="13">
        <v>113267</v>
      </c>
      <c r="L81" s="13">
        <v>144589</v>
      </c>
      <c r="M81" s="14">
        <v>7116</v>
      </c>
      <c r="N81" s="14">
        <v>549.6</v>
      </c>
      <c r="O81" s="13">
        <v>198</v>
      </c>
      <c r="P81" s="15">
        <v>42</v>
      </c>
      <c r="Q81" s="14">
        <v>1759.1999999999998</v>
      </c>
      <c r="R81" s="13">
        <v>1035.5999999999999</v>
      </c>
      <c r="S81" s="14">
        <v>10700.4</v>
      </c>
      <c r="T81" s="13">
        <v>9493</v>
      </c>
      <c r="U81" s="13">
        <v>2416</v>
      </c>
      <c r="V81" s="16">
        <v>0.25450331823448857</v>
      </c>
      <c r="W81" s="13">
        <v>710</v>
      </c>
      <c r="X81" s="16">
        <v>0.11760213822069492</v>
      </c>
      <c r="Y81" s="13">
        <v>289</v>
      </c>
      <c r="Z81" s="16">
        <v>0.27602674307545366</v>
      </c>
      <c r="AA81" s="13">
        <v>1417</v>
      </c>
      <c r="AB81" s="16">
        <v>0.58821087588210874</v>
      </c>
      <c r="AC81" s="13">
        <v>1890</v>
      </c>
      <c r="AD81" s="13">
        <v>700</v>
      </c>
      <c r="AE81" s="16">
        <v>0.37037037037037035</v>
      </c>
      <c r="AF81" s="17">
        <v>676.97882650373958</v>
      </c>
      <c r="AG81" s="3">
        <v>66700</v>
      </c>
      <c r="AH81" s="3">
        <v>20010</v>
      </c>
      <c r="AI81" s="3">
        <v>500</v>
      </c>
      <c r="AJ81" s="3">
        <v>859</v>
      </c>
      <c r="AK81" s="19">
        <v>359</v>
      </c>
    </row>
    <row r="82" spans="1:37" ht="14.5" customHeight="1" x14ac:dyDescent="0.2">
      <c r="A82" s="12" t="s">
        <v>120</v>
      </c>
      <c r="B82" s="13">
        <v>555</v>
      </c>
      <c r="C82" s="13">
        <v>559</v>
      </c>
      <c r="D82" s="13">
        <v>541</v>
      </c>
      <c r="E82" s="13">
        <v>528</v>
      </c>
      <c r="F82" s="13">
        <v>523</v>
      </c>
      <c r="G82" s="13">
        <v>504</v>
      </c>
      <c r="H82" s="13">
        <v>3210</v>
      </c>
      <c r="I82" s="13">
        <v>6954</v>
      </c>
      <c r="J82" s="13">
        <v>10164</v>
      </c>
      <c r="K82" s="13">
        <v>34954</v>
      </c>
      <c r="L82" s="13">
        <v>45118</v>
      </c>
      <c r="M82" s="14">
        <v>1812</v>
      </c>
      <c r="N82" s="14">
        <v>1093.2</v>
      </c>
      <c r="O82" s="13">
        <v>0</v>
      </c>
      <c r="P82" s="15">
        <v>186</v>
      </c>
      <c r="Q82" s="14">
        <v>159.6</v>
      </c>
      <c r="R82" s="13">
        <v>117.6</v>
      </c>
      <c r="S82" s="14">
        <v>3368.3999999999996</v>
      </c>
      <c r="T82" s="13">
        <v>3165</v>
      </c>
      <c r="U82" s="13">
        <v>1737</v>
      </c>
      <c r="V82" s="16">
        <v>0.54881516587677726</v>
      </c>
      <c r="W82" s="13">
        <v>200</v>
      </c>
      <c r="X82" s="16">
        <v>0.15186584789796884</v>
      </c>
      <c r="Y82" s="13">
        <v>435</v>
      </c>
      <c r="Z82" s="16">
        <v>0.60584958217270191</v>
      </c>
      <c r="AA82" s="13">
        <v>1102</v>
      </c>
      <c r="AB82" s="16">
        <v>0.67815384615384611</v>
      </c>
      <c r="AC82" s="13">
        <v>349</v>
      </c>
      <c r="AD82" s="13">
        <v>235</v>
      </c>
      <c r="AE82" s="16">
        <v>0.67335243553008595</v>
      </c>
      <c r="AF82" s="17">
        <v>684.92132701421804</v>
      </c>
      <c r="AG82" s="3">
        <v>45800</v>
      </c>
      <c r="AH82" s="3">
        <v>13740</v>
      </c>
      <c r="AI82" s="3">
        <v>344</v>
      </c>
      <c r="AJ82" s="3">
        <v>693</v>
      </c>
      <c r="AK82" s="19">
        <v>349</v>
      </c>
    </row>
    <row r="83" spans="1:37" ht="14.5" customHeight="1" x14ac:dyDescent="0.2">
      <c r="A83" s="12" t="s">
        <v>121</v>
      </c>
      <c r="B83" s="13">
        <v>1686</v>
      </c>
      <c r="C83" s="13">
        <v>1671</v>
      </c>
      <c r="D83" s="13">
        <v>1644</v>
      </c>
      <c r="E83" s="13">
        <v>1592</v>
      </c>
      <c r="F83" s="13">
        <v>1602</v>
      </c>
      <c r="G83" s="13">
        <v>1643</v>
      </c>
      <c r="H83" s="13">
        <v>9838</v>
      </c>
      <c r="I83" s="13">
        <v>21154</v>
      </c>
      <c r="J83" s="13">
        <v>30992</v>
      </c>
      <c r="K83" s="13">
        <v>100323</v>
      </c>
      <c r="L83" s="13">
        <v>131315</v>
      </c>
      <c r="M83" s="14">
        <v>2172</v>
      </c>
      <c r="N83" s="14">
        <v>2172</v>
      </c>
      <c r="O83" s="13">
        <v>141.6</v>
      </c>
      <c r="P83" s="15">
        <v>4118.3999999999996</v>
      </c>
      <c r="Q83" s="14">
        <v>2132.4</v>
      </c>
      <c r="R83" s="13">
        <v>1218</v>
      </c>
      <c r="S83" s="14">
        <v>11954.4</v>
      </c>
      <c r="T83" s="13">
        <v>10584</v>
      </c>
      <c r="U83" s="13">
        <v>4789</v>
      </c>
      <c r="V83" s="16">
        <v>0.45247543461829176</v>
      </c>
      <c r="W83" s="13">
        <v>1350</v>
      </c>
      <c r="X83" s="16">
        <v>0.21615879567803811</v>
      </c>
      <c r="Y83" s="13">
        <v>696</v>
      </c>
      <c r="Z83" s="16">
        <v>0.51214128035320083</v>
      </c>
      <c r="AA83" s="13">
        <v>2743</v>
      </c>
      <c r="AB83" s="16">
        <v>0.70010209290454317</v>
      </c>
      <c r="AC83" s="13">
        <v>1327</v>
      </c>
      <c r="AD83" s="13">
        <v>589</v>
      </c>
      <c r="AE83" s="16">
        <v>0.44385832705350414</v>
      </c>
      <c r="AF83" s="17">
        <v>1475.5223922902494</v>
      </c>
      <c r="AG83" s="3">
        <v>44400</v>
      </c>
      <c r="AH83" s="3">
        <v>13320</v>
      </c>
      <c r="AI83" s="3">
        <v>333</v>
      </c>
      <c r="AJ83" s="3">
        <v>693</v>
      </c>
      <c r="AK83" s="19">
        <v>360</v>
      </c>
    </row>
    <row r="84" spans="1:37" ht="14.5" customHeight="1" x14ac:dyDescent="0.2">
      <c r="A84" s="12" t="s">
        <v>122</v>
      </c>
      <c r="B84" s="13">
        <v>898</v>
      </c>
      <c r="C84" s="13">
        <v>889</v>
      </c>
      <c r="D84" s="13">
        <v>893</v>
      </c>
      <c r="E84" s="13">
        <v>916</v>
      </c>
      <c r="F84" s="13">
        <v>944</v>
      </c>
      <c r="G84" s="13">
        <v>954</v>
      </c>
      <c r="H84" s="13">
        <v>5494</v>
      </c>
      <c r="I84" s="13">
        <v>12631</v>
      </c>
      <c r="J84" s="13">
        <v>18125</v>
      </c>
      <c r="K84" s="13">
        <v>73743</v>
      </c>
      <c r="L84" s="13">
        <v>91868</v>
      </c>
      <c r="M84" s="14">
        <v>3750</v>
      </c>
      <c r="N84" s="14">
        <v>1010.4</v>
      </c>
      <c r="O84" s="13">
        <v>14.4</v>
      </c>
      <c r="P84" s="15">
        <v>18</v>
      </c>
      <c r="Q84" s="14">
        <v>888</v>
      </c>
      <c r="R84" s="13">
        <v>327.60000000000002</v>
      </c>
      <c r="S84" s="14">
        <v>6008.4</v>
      </c>
      <c r="T84" s="13">
        <v>5662</v>
      </c>
      <c r="U84" s="13">
        <v>1964</v>
      </c>
      <c r="V84" s="16">
        <v>0.34687389614977038</v>
      </c>
      <c r="W84" s="13">
        <v>648</v>
      </c>
      <c r="X84" s="16">
        <v>0.1151487826871055</v>
      </c>
      <c r="Y84" s="13">
        <v>197</v>
      </c>
      <c r="Z84" s="16">
        <v>0.64169381107491852</v>
      </c>
      <c r="AA84" s="13">
        <v>1119</v>
      </c>
      <c r="AB84" s="16">
        <v>0.57919254658385089</v>
      </c>
      <c r="AC84" s="13">
        <v>796</v>
      </c>
      <c r="AD84" s="13">
        <v>195</v>
      </c>
      <c r="AE84" s="16">
        <v>0.2449748743718593</v>
      </c>
      <c r="AF84" s="17">
        <v>594.88873189685614</v>
      </c>
      <c r="AG84" s="3">
        <v>55000</v>
      </c>
      <c r="AH84" s="3">
        <v>16500</v>
      </c>
      <c r="AI84" s="3">
        <v>413</v>
      </c>
      <c r="AJ84" s="3">
        <v>693</v>
      </c>
      <c r="AK84" s="19">
        <v>280</v>
      </c>
    </row>
    <row r="85" spans="1:37" ht="14.5" customHeight="1" x14ac:dyDescent="0.2">
      <c r="A85" s="12" t="s">
        <v>123</v>
      </c>
      <c r="B85" s="13">
        <v>1567</v>
      </c>
      <c r="C85" s="13">
        <v>1587</v>
      </c>
      <c r="D85" s="13">
        <v>1618</v>
      </c>
      <c r="E85" s="13">
        <v>1638</v>
      </c>
      <c r="F85" s="13">
        <v>1599</v>
      </c>
      <c r="G85" s="13">
        <v>1561</v>
      </c>
      <c r="H85" s="13">
        <v>9570</v>
      </c>
      <c r="I85" s="13">
        <v>22043</v>
      </c>
      <c r="J85" s="13">
        <v>31613</v>
      </c>
      <c r="K85" s="13">
        <v>111140</v>
      </c>
      <c r="L85" s="13">
        <v>142753</v>
      </c>
      <c r="M85" s="14">
        <v>6580.8</v>
      </c>
      <c r="N85" s="14">
        <v>1737.6</v>
      </c>
      <c r="O85" s="13">
        <v>12</v>
      </c>
      <c r="P85" s="15">
        <v>0</v>
      </c>
      <c r="Q85" s="14">
        <v>1192.8000000000002</v>
      </c>
      <c r="R85" s="13">
        <v>898.8</v>
      </c>
      <c r="S85" s="14">
        <v>10422</v>
      </c>
      <c r="T85" s="13">
        <v>9160</v>
      </c>
      <c r="U85" s="13">
        <v>2523</v>
      </c>
      <c r="V85" s="16">
        <v>0.27543668122270742</v>
      </c>
      <c r="W85" s="13">
        <v>576</v>
      </c>
      <c r="X85" s="16">
        <v>0.10163289825787777</v>
      </c>
      <c r="Y85" s="13">
        <v>376</v>
      </c>
      <c r="Z85" s="16">
        <v>0.37637637637637639</v>
      </c>
      <c r="AA85" s="13">
        <v>1571</v>
      </c>
      <c r="AB85" s="16">
        <v>0.5341720503230194</v>
      </c>
      <c r="AC85" s="13">
        <v>1433</v>
      </c>
      <c r="AD85" s="13">
        <v>407</v>
      </c>
      <c r="AE85" s="16">
        <v>0.28401953942777391</v>
      </c>
      <c r="AF85" s="17">
        <v>763.51048034934502</v>
      </c>
      <c r="AG85" s="3">
        <v>62300</v>
      </c>
      <c r="AH85" s="3">
        <v>18690</v>
      </c>
      <c r="AI85" s="3">
        <v>467</v>
      </c>
      <c r="AJ85" s="3">
        <v>891</v>
      </c>
      <c r="AK85" s="19">
        <v>424</v>
      </c>
    </row>
    <row r="86" spans="1:37" ht="14.5" customHeight="1" x14ac:dyDescent="0.2">
      <c r="A86" s="12" t="s">
        <v>124</v>
      </c>
      <c r="B86" s="13">
        <v>670</v>
      </c>
      <c r="C86" s="13">
        <v>672</v>
      </c>
      <c r="D86" s="13">
        <v>681</v>
      </c>
      <c r="E86" s="13">
        <v>687</v>
      </c>
      <c r="F86" s="13">
        <v>693</v>
      </c>
      <c r="G86" s="13">
        <v>689</v>
      </c>
      <c r="H86" s="13">
        <v>4092</v>
      </c>
      <c r="I86" s="13">
        <v>9547</v>
      </c>
      <c r="J86" s="13">
        <v>13639</v>
      </c>
      <c r="K86" s="13">
        <v>55206</v>
      </c>
      <c r="L86" s="13">
        <v>68845</v>
      </c>
      <c r="M86" s="14">
        <v>3352.8</v>
      </c>
      <c r="N86" s="14">
        <v>380.4</v>
      </c>
      <c r="O86" s="13">
        <v>0</v>
      </c>
      <c r="P86" s="15">
        <v>21.6</v>
      </c>
      <c r="Q86" s="14">
        <v>333.6</v>
      </c>
      <c r="R86" s="13">
        <v>260.39999999999998</v>
      </c>
      <c r="S86" s="14">
        <v>4348.8</v>
      </c>
      <c r="T86" s="13">
        <v>3935</v>
      </c>
      <c r="U86" s="13">
        <v>1115</v>
      </c>
      <c r="V86" s="16">
        <v>0.28335451080050827</v>
      </c>
      <c r="W86" s="13">
        <v>313</v>
      </c>
      <c r="X86" s="16">
        <v>0.16119739478957915</v>
      </c>
      <c r="Y86" s="13">
        <v>97</v>
      </c>
      <c r="Z86" s="16">
        <v>0.12372448979591837</v>
      </c>
      <c r="AA86" s="13">
        <v>705</v>
      </c>
      <c r="AB86" s="16">
        <v>0.58946488294314381</v>
      </c>
      <c r="AC86" s="13">
        <v>979</v>
      </c>
      <c r="AD86" s="13">
        <v>463</v>
      </c>
      <c r="AE86" s="16">
        <v>0.47293156281920329</v>
      </c>
      <c r="AF86" s="17">
        <v>337.75857687420586</v>
      </c>
      <c r="AG86" s="3">
        <v>48400</v>
      </c>
      <c r="AH86" s="3">
        <v>14520</v>
      </c>
      <c r="AI86" s="3">
        <v>363</v>
      </c>
      <c r="AJ86" s="3">
        <v>693</v>
      </c>
      <c r="AK86" s="19">
        <v>330</v>
      </c>
    </row>
    <row r="87" spans="1:37" ht="14.5" customHeight="1" x14ac:dyDescent="0.2">
      <c r="A87" s="12" t="s">
        <v>125</v>
      </c>
      <c r="B87" s="13">
        <v>779</v>
      </c>
      <c r="C87" s="13">
        <v>830</v>
      </c>
      <c r="D87" s="13">
        <v>830</v>
      </c>
      <c r="E87" s="13">
        <v>828</v>
      </c>
      <c r="F87" s="13">
        <v>827</v>
      </c>
      <c r="G87" s="13">
        <v>833</v>
      </c>
      <c r="H87" s="13">
        <v>4927</v>
      </c>
      <c r="I87" s="13">
        <v>10555</v>
      </c>
      <c r="J87" s="13">
        <v>15482</v>
      </c>
      <c r="K87" s="13">
        <v>48509</v>
      </c>
      <c r="L87" s="13">
        <v>63991</v>
      </c>
      <c r="M87" s="14">
        <v>3154.8</v>
      </c>
      <c r="N87" s="14">
        <v>1137.5999999999999</v>
      </c>
      <c r="O87" s="13">
        <v>33.6</v>
      </c>
      <c r="P87" s="15">
        <v>88.8</v>
      </c>
      <c r="Q87" s="14">
        <v>490.79999999999995</v>
      </c>
      <c r="R87" s="13">
        <v>963.6</v>
      </c>
      <c r="S87" s="14">
        <v>5869.2000000000007</v>
      </c>
      <c r="T87" s="13">
        <v>4927</v>
      </c>
      <c r="U87" s="13">
        <v>1950</v>
      </c>
      <c r="V87" s="16">
        <v>0.39577836411609496</v>
      </c>
      <c r="W87" s="13">
        <v>562</v>
      </c>
      <c r="X87" s="16">
        <v>0.15865077676101297</v>
      </c>
      <c r="Y87" s="13">
        <v>266</v>
      </c>
      <c r="Z87" s="16">
        <v>0.40797546012269936</v>
      </c>
      <c r="AA87" s="13">
        <v>1122</v>
      </c>
      <c r="AB87" s="16">
        <v>0.7410832232496698</v>
      </c>
      <c r="AC87" s="13">
        <v>684</v>
      </c>
      <c r="AD87" s="13">
        <v>367</v>
      </c>
      <c r="AE87" s="16">
        <v>0.53654970760233922</v>
      </c>
      <c r="AF87" s="17">
        <v>448.41688654353561</v>
      </c>
      <c r="AG87" s="3">
        <v>51400</v>
      </c>
      <c r="AH87" s="3">
        <v>15420</v>
      </c>
      <c r="AI87" s="3">
        <v>386</v>
      </c>
      <c r="AJ87" s="3">
        <v>693</v>
      </c>
      <c r="AK87" s="19">
        <v>307</v>
      </c>
    </row>
    <row r="88" spans="1:37" ht="14.5" customHeight="1" x14ac:dyDescent="0.2">
      <c r="A88" s="12" t="s">
        <v>126</v>
      </c>
      <c r="B88" s="13">
        <v>442</v>
      </c>
      <c r="C88" s="13">
        <v>444</v>
      </c>
      <c r="D88" s="13">
        <v>448</v>
      </c>
      <c r="E88" s="13">
        <v>446</v>
      </c>
      <c r="F88" s="13">
        <v>432</v>
      </c>
      <c r="G88" s="13">
        <v>439</v>
      </c>
      <c r="H88" s="13">
        <v>2651</v>
      </c>
      <c r="I88" s="13">
        <v>5615</v>
      </c>
      <c r="J88" s="13">
        <v>8266</v>
      </c>
      <c r="K88" s="13">
        <v>27501</v>
      </c>
      <c r="L88" s="13">
        <v>35767</v>
      </c>
      <c r="M88" s="14">
        <v>752.4</v>
      </c>
      <c r="N88" s="14">
        <v>1200</v>
      </c>
      <c r="O88" s="13">
        <v>25.2</v>
      </c>
      <c r="P88" s="15">
        <v>464.4</v>
      </c>
      <c r="Q88" s="14">
        <v>240</v>
      </c>
      <c r="R88" s="13">
        <v>75.599999999999994</v>
      </c>
      <c r="S88" s="14">
        <v>2757.6</v>
      </c>
      <c r="T88" s="13">
        <v>2684</v>
      </c>
      <c r="U88" s="13">
        <v>1303</v>
      </c>
      <c r="V88" s="16">
        <v>0.48546944858420266</v>
      </c>
      <c r="W88" s="13">
        <v>129</v>
      </c>
      <c r="X88" s="16">
        <v>0.1366296079578701</v>
      </c>
      <c r="Y88" s="13">
        <v>126</v>
      </c>
      <c r="Z88" s="16">
        <v>0.60576923076923073</v>
      </c>
      <c r="AA88" s="13">
        <v>1048</v>
      </c>
      <c r="AB88" s="16">
        <v>0.73492286115007011</v>
      </c>
      <c r="AC88" s="13">
        <v>465</v>
      </c>
      <c r="AD88" s="13">
        <v>254</v>
      </c>
      <c r="AE88" s="16">
        <v>0.54623655913978497</v>
      </c>
      <c r="AF88" s="17">
        <v>463.13785394932933</v>
      </c>
      <c r="AG88" s="3">
        <v>47900</v>
      </c>
      <c r="AH88" s="3">
        <v>14370</v>
      </c>
      <c r="AI88" s="3">
        <v>359</v>
      </c>
      <c r="AJ88" s="3">
        <v>693</v>
      </c>
      <c r="AK88" s="19">
        <v>334</v>
      </c>
    </row>
    <row r="89" spans="1:37" ht="14.5" customHeight="1" x14ac:dyDescent="0.2">
      <c r="A89" s="12" t="s">
        <v>127</v>
      </c>
      <c r="B89" s="13">
        <v>669</v>
      </c>
      <c r="C89" s="13">
        <v>698</v>
      </c>
      <c r="D89" s="13">
        <v>710</v>
      </c>
      <c r="E89" s="13">
        <v>686</v>
      </c>
      <c r="F89" s="13">
        <v>708</v>
      </c>
      <c r="G89" s="13">
        <v>690</v>
      </c>
      <c r="H89" s="13">
        <v>4161</v>
      </c>
      <c r="I89" s="13">
        <v>9135</v>
      </c>
      <c r="J89" s="13">
        <v>13296</v>
      </c>
      <c r="K89" s="13">
        <v>50836</v>
      </c>
      <c r="L89" s="13">
        <v>64132</v>
      </c>
      <c r="M89" s="14">
        <v>2932.8</v>
      </c>
      <c r="N89" s="14">
        <v>511.2</v>
      </c>
      <c r="O89" s="13">
        <v>38.4</v>
      </c>
      <c r="P89" s="15">
        <v>0</v>
      </c>
      <c r="Q89" s="14">
        <v>495.6</v>
      </c>
      <c r="R89" s="13">
        <v>56.4</v>
      </c>
      <c r="S89" s="14">
        <v>4034.4</v>
      </c>
      <c r="T89" s="13">
        <v>4244</v>
      </c>
      <c r="U89" s="13">
        <v>1029</v>
      </c>
      <c r="V89" s="16">
        <v>0.24245994344957586</v>
      </c>
      <c r="W89" s="13">
        <v>260</v>
      </c>
      <c r="X89" s="16">
        <v>9.230591497227357E-2</v>
      </c>
      <c r="Y89" s="13">
        <v>111</v>
      </c>
      <c r="Z89" s="16">
        <v>0.20708955223880596</v>
      </c>
      <c r="AA89" s="13">
        <v>658</v>
      </c>
      <c r="AB89" s="16">
        <v>0.56191289496157126</v>
      </c>
      <c r="AC89" s="13">
        <v>815</v>
      </c>
      <c r="AD89" s="13">
        <v>253</v>
      </c>
      <c r="AE89" s="16">
        <v>0.31042944785276072</v>
      </c>
      <c r="AF89" s="17">
        <v>299.92295004712531</v>
      </c>
      <c r="AG89" s="3">
        <v>62200</v>
      </c>
      <c r="AH89" s="3">
        <v>18660</v>
      </c>
      <c r="AI89" s="3">
        <v>467</v>
      </c>
      <c r="AJ89" s="3">
        <v>693</v>
      </c>
      <c r="AK89" s="19">
        <v>226</v>
      </c>
    </row>
    <row r="90" spans="1:37" ht="14.5" customHeight="1" x14ac:dyDescent="0.2">
      <c r="A90" s="12" t="s">
        <v>128</v>
      </c>
      <c r="B90" s="13">
        <v>388</v>
      </c>
      <c r="C90" s="13">
        <v>408</v>
      </c>
      <c r="D90" s="13">
        <v>403</v>
      </c>
      <c r="E90" s="13">
        <v>410</v>
      </c>
      <c r="F90" s="13">
        <v>416</v>
      </c>
      <c r="G90" s="13">
        <v>402</v>
      </c>
      <c r="H90" s="13">
        <v>2427</v>
      </c>
      <c r="I90" s="13">
        <v>5976</v>
      </c>
      <c r="J90" s="13">
        <v>8403</v>
      </c>
      <c r="K90" s="13">
        <v>38254</v>
      </c>
      <c r="L90" s="13">
        <v>46657</v>
      </c>
      <c r="M90" s="14">
        <v>2157.6</v>
      </c>
      <c r="N90" s="14">
        <v>135.6</v>
      </c>
      <c r="O90" s="13">
        <v>0</v>
      </c>
      <c r="P90" s="15">
        <v>0</v>
      </c>
      <c r="Q90" s="14">
        <v>68.400000000000006</v>
      </c>
      <c r="R90" s="13">
        <v>18</v>
      </c>
      <c r="S90" s="14">
        <v>2379.6</v>
      </c>
      <c r="T90" s="13">
        <v>2310</v>
      </c>
      <c r="U90" s="13">
        <v>453</v>
      </c>
      <c r="V90" s="16">
        <v>0.19610389610389611</v>
      </c>
      <c r="W90" s="13">
        <v>125</v>
      </c>
      <c r="X90" s="16">
        <v>8.7064236418333038E-2</v>
      </c>
      <c r="Y90" s="13">
        <v>38</v>
      </c>
      <c r="Z90" s="16">
        <v>0.1630901287553648</v>
      </c>
      <c r="AA90" s="13">
        <v>290</v>
      </c>
      <c r="AB90" s="16">
        <v>0.56310679611650483</v>
      </c>
      <c r="AC90" s="13">
        <v>486</v>
      </c>
      <c r="AD90" s="13">
        <v>193</v>
      </c>
      <c r="AE90" s="16">
        <v>0.39711934156378603</v>
      </c>
      <c r="AF90" s="17">
        <v>111.38701298701299</v>
      </c>
      <c r="AG90" s="3">
        <v>68900</v>
      </c>
      <c r="AH90" s="3">
        <v>20670</v>
      </c>
      <c r="AI90" s="3">
        <v>517</v>
      </c>
      <c r="AJ90" s="3">
        <v>825</v>
      </c>
      <c r="AK90" s="19">
        <v>308</v>
      </c>
    </row>
    <row r="91" spans="1:37" ht="14.5" customHeight="1" x14ac:dyDescent="0.2">
      <c r="A91" s="12" t="s">
        <v>129</v>
      </c>
      <c r="B91" s="13">
        <v>762</v>
      </c>
      <c r="C91" s="13">
        <v>750</v>
      </c>
      <c r="D91" s="13">
        <v>735</v>
      </c>
      <c r="E91" s="13">
        <v>741</v>
      </c>
      <c r="F91" s="13">
        <v>754</v>
      </c>
      <c r="G91" s="13">
        <v>749</v>
      </c>
      <c r="H91" s="13">
        <v>4491</v>
      </c>
      <c r="I91" s="13">
        <v>10687</v>
      </c>
      <c r="J91" s="13">
        <v>15178</v>
      </c>
      <c r="K91" s="13">
        <v>58311</v>
      </c>
      <c r="L91" s="13">
        <v>73489</v>
      </c>
      <c r="M91" s="14">
        <v>3727.2</v>
      </c>
      <c r="N91" s="14">
        <v>72</v>
      </c>
      <c r="O91" s="13">
        <v>31.2</v>
      </c>
      <c r="P91" s="15">
        <v>6</v>
      </c>
      <c r="Q91" s="14">
        <v>580.79999999999995</v>
      </c>
      <c r="R91" s="13">
        <v>488.4</v>
      </c>
      <c r="S91" s="14">
        <v>4905.5999999999995</v>
      </c>
      <c r="T91" s="13">
        <v>4276</v>
      </c>
      <c r="U91" s="13">
        <v>1252</v>
      </c>
      <c r="V91" s="16">
        <v>0.29279700654817586</v>
      </c>
      <c r="W91" s="13">
        <v>386</v>
      </c>
      <c r="X91" s="16">
        <v>0.13036765415420246</v>
      </c>
      <c r="Y91" s="13">
        <v>168</v>
      </c>
      <c r="Z91" s="16">
        <v>0.40776699029126212</v>
      </c>
      <c r="AA91" s="13">
        <v>698</v>
      </c>
      <c r="AB91" s="16">
        <v>0.64930232558139533</v>
      </c>
      <c r="AC91" s="13">
        <v>735</v>
      </c>
      <c r="AD91" s="13">
        <v>262</v>
      </c>
      <c r="AE91" s="16">
        <v>0.35646258503401362</v>
      </c>
      <c r="AF91" s="17">
        <v>459.69130028063609</v>
      </c>
      <c r="AG91" s="3">
        <v>69500</v>
      </c>
      <c r="AH91" s="3">
        <v>20850</v>
      </c>
      <c r="AI91" s="3">
        <v>521</v>
      </c>
      <c r="AJ91" s="3">
        <v>693</v>
      </c>
      <c r="AK91" s="19">
        <v>172</v>
      </c>
    </row>
    <row r="92" spans="1:37" ht="14.5" customHeight="1" x14ac:dyDescent="0.2">
      <c r="A92" s="12" t="s">
        <v>130</v>
      </c>
      <c r="B92" s="13">
        <v>161</v>
      </c>
      <c r="C92" s="13">
        <v>147</v>
      </c>
      <c r="D92" s="13">
        <v>161</v>
      </c>
      <c r="E92" s="13">
        <v>194</v>
      </c>
      <c r="F92" s="13">
        <v>210</v>
      </c>
      <c r="G92" s="13">
        <v>205</v>
      </c>
      <c r="H92" s="13">
        <v>1078</v>
      </c>
      <c r="I92" s="13">
        <v>2245</v>
      </c>
      <c r="J92" s="13">
        <v>3323</v>
      </c>
      <c r="K92" s="13">
        <v>11151</v>
      </c>
      <c r="L92" s="13">
        <v>14474</v>
      </c>
      <c r="M92" s="14">
        <v>464.4</v>
      </c>
      <c r="N92" s="14">
        <v>0</v>
      </c>
      <c r="O92" s="13">
        <v>0</v>
      </c>
      <c r="P92" s="15">
        <v>528</v>
      </c>
      <c r="Q92" s="14">
        <v>104.4</v>
      </c>
      <c r="R92" s="13">
        <v>13.2</v>
      </c>
      <c r="S92" s="14">
        <v>1110</v>
      </c>
      <c r="T92" s="13">
        <v>1046</v>
      </c>
      <c r="U92" s="13">
        <v>370</v>
      </c>
      <c r="V92" s="16">
        <v>0.35372848948374763</v>
      </c>
      <c r="W92" s="13">
        <v>86</v>
      </c>
      <c r="X92" s="16">
        <v>7.6111111111111115E-2</v>
      </c>
      <c r="Y92" s="13">
        <v>0</v>
      </c>
      <c r="Z92" s="16">
        <v>0</v>
      </c>
      <c r="AA92" s="13">
        <v>284</v>
      </c>
      <c r="AB92" s="16">
        <v>0.67139479905437349</v>
      </c>
      <c r="AC92" s="13">
        <v>205</v>
      </c>
      <c r="AD92" s="13">
        <v>90</v>
      </c>
      <c r="AE92" s="16">
        <v>0.43902439024390244</v>
      </c>
      <c r="AF92" s="17">
        <v>81.357552581261956</v>
      </c>
      <c r="AG92" s="3">
        <v>47700</v>
      </c>
      <c r="AH92" s="3">
        <v>14310</v>
      </c>
      <c r="AI92" s="3">
        <v>358</v>
      </c>
      <c r="AJ92" s="3">
        <v>693</v>
      </c>
      <c r="AK92" s="19">
        <v>335</v>
      </c>
    </row>
    <row r="93" spans="1:37" ht="14.5" customHeight="1" x14ac:dyDescent="0.2">
      <c r="A93" s="12" t="s">
        <v>131</v>
      </c>
      <c r="B93" s="13">
        <v>269</v>
      </c>
      <c r="C93" s="13">
        <v>266</v>
      </c>
      <c r="D93" s="13">
        <v>260</v>
      </c>
      <c r="E93" s="13">
        <v>275</v>
      </c>
      <c r="F93" s="13">
        <v>287</v>
      </c>
      <c r="G93" s="13">
        <v>296</v>
      </c>
      <c r="H93" s="13">
        <v>1653</v>
      </c>
      <c r="I93" s="13">
        <v>3911</v>
      </c>
      <c r="J93" s="13">
        <v>5564</v>
      </c>
      <c r="K93" s="13">
        <v>29722</v>
      </c>
      <c r="L93" s="13">
        <v>35286</v>
      </c>
      <c r="M93" s="14">
        <v>1329.6</v>
      </c>
      <c r="N93" s="14">
        <v>166.8</v>
      </c>
      <c r="O93" s="13">
        <v>0</v>
      </c>
      <c r="P93" s="15">
        <v>0</v>
      </c>
      <c r="Q93" s="14">
        <v>85.2</v>
      </c>
      <c r="R93" s="13">
        <v>60</v>
      </c>
      <c r="S93" s="14">
        <v>1641.6</v>
      </c>
      <c r="T93" s="13">
        <v>1493</v>
      </c>
      <c r="U93" s="13">
        <v>416</v>
      </c>
      <c r="V93" s="16">
        <v>0.27863362357669125</v>
      </c>
      <c r="W93" s="13">
        <v>60</v>
      </c>
      <c r="X93" s="16">
        <v>0.10598783221261607</v>
      </c>
      <c r="Y93" s="13">
        <v>22</v>
      </c>
      <c r="Z93" s="16">
        <v>0.17054263565891473</v>
      </c>
      <c r="AA93" s="13">
        <v>334</v>
      </c>
      <c r="AB93" s="16">
        <v>0.75225225225225223</v>
      </c>
      <c r="AC93" s="13">
        <v>239</v>
      </c>
      <c r="AD93" s="13">
        <v>89</v>
      </c>
      <c r="AE93" s="16">
        <v>0.3723849372384937</v>
      </c>
      <c r="AF93" s="17">
        <v>142.93904889484261</v>
      </c>
      <c r="AG93" s="3">
        <v>59100</v>
      </c>
      <c r="AH93" s="3">
        <v>17730</v>
      </c>
      <c r="AI93" s="3">
        <v>443</v>
      </c>
      <c r="AJ93" s="3">
        <v>706</v>
      </c>
      <c r="AK93" s="19">
        <v>263</v>
      </c>
    </row>
    <row r="94" spans="1:37" ht="14.5" customHeight="1" x14ac:dyDescent="0.2">
      <c r="A94" s="12" t="s">
        <v>132</v>
      </c>
      <c r="B94" s="13">
        <v>31</v>
      </c>
      <c r="C94" s="13">
        <v>36</v>
      </c>
      <c r="D94" s="13">
        <v>44</v>
      </c>
      <c r="E94" s="13">
        <v>43</v>
      </c>
      <c r="F94" s="13">
        <v>38</v>
      </c>
      <c r="G94" s="13">
        <v>40</v>
      </c>
      <c r="H94" s="13">
        <v>232</v>
      </c>
      <c r="I94" s="13">
        <v>446</v>
      </c>
      <c r="J94" s="13">
        <v>678</v>
      </c>
      <c r="K94" s="13">
        <v>3095</v>
      </c>
      <c r="L94" s="13">
        <v>3773</v>
      </c>
      <c r="M94" s="14">
        <v>66</v>
      </c>
      <c r="N94" s="14">
        <v>38.4</v>
      </c>
      <c r="O94" s="13">
        <v>0</v>
      </c>
      <c r="P94" s="15">
        <v>0</v>
      </c>
      <c r="Q94" s="14">
        <v>50.4</v>
      </c>
      <c r="R94" s="13">
        <v>0</v>
      </c>
      <c r="S94" s="14">
        <v>154.80000000000001</v>
      </c>
      <c r="T94" s="13">
        <v>173</v>
      </c>
      <c r="U94" s="13">
        <v>69</v>
      </c>
      <c r="V94" s="16">
        <v>0.39884393063583817</v>
      </c>
      <c r="W94" s="13">
        <v>0</v>
      </c>
      <c r="X94" s="16">
        <v>0.19330855018587362</v>
      </c>
      <c r="Y94" s="13">
        <v>9</v>
      </c>
      <c r="Z94" s="16">
        <v>0.5625</v>
      </c>
      <c r="AA94" s="13">
        <v>60</v>
      </c>
      <c r="AB94" s="16">
        <v>0.89552238805970152</v>
      </c>
      <c r="AC94" s="13">
        <v>52</v>
      </c>
      <c r="AD94" s="13">
        <v>33</v>
      </c>
      <c r="AE94" s="16">
        <v>0.63461538461538458</v>
      </c>
      <c r="AF94" s="17">
        <v>23.531791907514453</v>
      </c>
      <c r="AG94" s="3">
        <v>52100</v>
      </c>
      <c r="AH94" s="3">
        <v>15630</v>
      </c>
      <c r="AI94" s="3">
        <v>391</v>
      </c>
      <c r="AJ94" s="3">
        <v>735</v>
      </c>
      <c r="AK94" s="19">
        <v>344</v>
      </c>
    </row>
    <row r="95" spans="1:37" ht="14.5" customHeight="1" x14ac:dyDescent="0.2">
      <c r="A95" s="12" t="s">
        <v>133</v>
      </c>
      <c r="B95" s="13">
        <v>2365</v>
      </c>
      <c r="C95" s="13">
        <v>2420</v>
      </c>
      <c r="D95" s="13">
        <v>2414</v>
      </c>
      <c r="E95" s="13">
        <v>2427</v>
      </c>
      <c r="F95" s="13">
        <v>2441</v>
      </c>
      <c r="G95" s="13">
        <v>2448</v>
      </c>
      <c r="H95" s="13">
        <v>14515</v>
      </c>
      <c r="I95" s="13">
        <v>41295</v>
      </c>
      <c r="J95" s="13">
        <v>55810</v>
      </c>
      <c r="K95" s="13">
        <v>179795</v>
      </c>
      <c r="L95" s="13">
        <v>235605</v>
      </c>
      <c r="M95" s="14">
        <v>12410.4</v>
      </c>
      <c r="N95" s="14">
        <v>1731.6</v>
      </c>
      <c r="O95" s="13">
        <v>595.20000000000005</v>
      </c>
      <c r="P95" s="15">
        <v>0</v>
      </c>
      <c r="Q95" s="14">
        <v>1206</v>
      </c>
      <c r="R95" s="13">
        <v>1593.6</v>
      </c>
      <c r="S95" s="14">
        <v>17536.8</v>
      </c>
      <c r="T95" s="13">
        <v>15956</v>
      </c>
      <c r="U95" s="13">
        <v>2121</v>
      </c>
      <c r="V95" s="16">
        <v>0.13292805214339434</v>
      </c>
      <c r="W95" s="13">
        <v>952</v>
      </c>
      <c r="X95" s="16">
        <v>4.7254689319998391E-2</v>
      </c>
      <c r="Y95" s="13">
        <v>222</v>
      </c>
      <c r="Z95" s="16">
        <v>0.34153846153846151</v>
      </c>
      <c r="AA95" s="13">
        <v>947</v>
      </c>
      <c r="AB95" s="16">
        <v>0.43480257116620752</v>
      </c>
      <c r="AC95" s="13">
        <v>2760</v>
      </c>
      <c r="AD95" s="13">
        <v>426</v>
      </c>
      <c r="AE95" s="16">
        <v>0.15434782608695652</v>
      </c>
      <c r="AF95" s="17">
        <v>427.49661569315623</v>
      </c>
      <c r="AG95" s="3">
        <v>84200</v>
      </c>
      <c r="AH95" s="3">
        <v>25260</v>
      </c>
      <c r="AI95" s="3">
        <v>632</v>
      </c>
      <c r="AJ95" s="3">
        <v>1151</v>
      </c>
      <c r="AK95" s="19">
        <v>519</v>
      </c>
    </row>
    <row r="96" spans="1:37" ht="14.5" customHeight="1" x14ac:dyDescent="0.2">
      <c r="A96" s="12" t="s">
        <v>134</v>
      </c>
      <c r="B96" s="13">
        <v>558</v>
      </c>
      <c r="C96" s="13">
        <v>569</v>
      </c>
      <c r="D96" s="13">
        <v>548</v>
      </c>
      <c r="E96" s="13">
        <v>528</v>
      </c>
      <c r="F96" s="13">
        <v>551</v>
      </c>
      <c r="G96" s="13">
        <v>565</v>
      </c>
      <c r="H96" s="13">
        <v>3319</v>
      </c>
      <c r="I96" s="13">
        <v>7126</v>
      </c>
      <c r="J96" s="13">
        <v>10445</v>
      </c>
      <c r="K96" s="13">
        <v>34947</v>
      </c>
      <c r="L96" s="13">
        <v>45392</v>
      </c>
      <c r="M96" s="14">
        <v>1093.2</v>
      </c>
      <c r="N96" s="14">
        <v>1597.2</v>
      </c>
      <c r="O96" s="13">
        <v>31.2</v>
      </c>
      <c r="P96" s="15">
        <v>93.6</v>
      </c>
      <c r="Q96" s="14">
        <v>499.2</v>
      </c>
      <c r="R96" s="13">
        <v>273.60000000000002</v>
      </c>
      <c r="S96" s="14">
        <v>3587.9999999999995</v>
      </c>
      <c r="T96" s="13">
        <v>3091</v>
      </c>
      <c r="U96" s="13">
        <v>1298</v>
      </c>
      <c r="V96" s="16">
        <v>0.41992882562277578</v>
      </c>
      <c r="W96" s="13">
        <v>215</v>
      </c>
      <c r="X96" s="16">
        <v>0.14353593347851912</v>
      </c>
      <c r="Y96" s="13">
        <v>76</v>
      </c>
      <c r="Z96" s="16">
        <v>0.29007633587786258</v>
      </c>
      <c r="AA96" s="13">
        <v>1007</v>
      </c>
      <c r="AB96" s="16">
        <v>0.65220207253886009</v>
      </c>
      <c r="AC96" s="13">
        <v>563</v>
      </c>
      <c r="AD96" s="13">
        <v>306</v>
      </c>
      <c r="AE96" s="16">
        <v>0.54351687388987568</v>
      </c>
      <c r="AF96" s="17">
        <v>421.60854092526688</v>
      </c>
      <c r="AG96" s="3">
        <v>50400</v>
      </c>
      <c r="AH96" s="3">
        <v>15120</v>
      </c>
      <c r="AI96" s="3">
        <v>378</v>
      </c>
      <c r="AJ96" s="3">
        <v>693</v>
      </c>
      <c r="AK96" s="19">
        <v>315</v>
      </c>
    </row>
    <row r="97" spans="1:37" ht="14.5" customHeight="1" x14ac:dyDescent="0.2">
      <c r="A97" s="12" t="s">
        <v>135</v>
      </c>
      <c r="B97" s="13">
        <v>12631</v>
      </c>
      <c r="C97" s="13">
        <v>12672</v>
      </c>
      <c r="D97" s="13">
        <v>12966</v>
      </c>
      <c r="E97" s="13">
        <v>13152</v>
      </c>
      <c r="F97" s="13">
        <v>13066</v>
      </c>
      <c r="G97" s="13">
        <v>12988</v>
      </c>
      <c r="H97" s="13">
        <v>77475</v>
      </c>
      <c r="I97" s="13">
        <v>176221</v>
      </c>
      <c r="J97" s="13">
        <v>253696</v>
      </c>
      <c r="K97" s="13">
        <v>831601</v>
      </c>
      <c r="L97" s="13">
        <v>1085297</v>
      </c>
      <c r="M97" s="14">
        <v>47330.400000000001</v>
      </c>
      <c r="N97" s="14">
        <v>15715.2</v>
      </c>
      <c r="O97" s="13">
        <v>5881.2</v>
      </c>
      <c r="P97" s="15">
        <v>219.6</v>
      </c>
      <c r="Q97" s="14">
        <v>10833.6</v>
      </c>
      <c r="R97" s="13">
        <v>7226.4</v>
      </c>
      <c r="S97" s="14">
        <v>87206.400000000009</v>
      </c>
      <c r="T97" s="13">
        <v>80636</v>
      </c>
      <c r="U97" s="13">
        <v>11461</v>
      </c>
      <c r="V97" s="16">
        <v>0.14213254625725483</v>
      </c>
      <c r="W97" s="13">
        <v>2978</v>
      </c>
      <c r="X97" s="16">
        <v>4.7097334133379049E-2</v>
      </c>
      <c r="Y97" s="13">
        <v>1735</v>
      </c>
      <c r="Z97" s="16">
        <v>0.35206980519480519</v>
      </c>
      <c r="AA97" s="13">
        <v>6748</v>
      </c>
      <c r="AB97" s="16">
        <v>0.45410497981157472</v>
      </c>
      <c r="AC97" s="13">
        <v>13341</v>
      </c>
      <c r="AD97" s="13">
        <v>2124</v>
      </c>
      <c r="AE97" s="16">
        <v>0.15920845513829548</v>
      </c>
      <c r="AF97" s="17">
        <v>2736.1936479984129</v>
      </c>
      <c r="AG97" s="3">
        <v>95700</v>
      </c>
      <c r="AH97" s="3">
        <v>28710</v>
      </c>
      <c r="AI97" s="3">
        <v>718</v>
      </c>
      <c r="AJ97" s="3">
        <v>1200</v>
      </c>
      <c r="AK97" s="19">
        <v>482</v>
      </c>
    </row>
    <row r="98" spans="1:37" ht="14.5" customHeight="1" x14ac:dyDescent="0.2">
      <c r="A98" s="12" t="s">
        <v>136</v>
      </c>
      <c r="B98" s="13">
        <v>153</v>
      </c>
      <c r="C98" s="13">
        <v>168</v>
      </c>
      <c r="D98" s="13">
        <v>173</v>
      </c>
      <c r="E98" s="13">
        <v>178</v>
      </c>
      <c r="F98" s="13">
        <v>186</v>
      </c>
      <c r="G98" s="13">
        <v>186</v>
      </c>
      <c r="H98" s="13">
        <v>1044</v>
      </c>
      <c r="I98" s="13">
        <v>2530</v>
      </c>
      <c r="J98" s="13">
        <v>3574</v>
      </c>
      <c r="K98" s="13">
        <v>16297</v>
      </c>
      <c r="L98" s="13">
        <v>19871</v>
      </c>
      <c r="M98" s="14">
        <v>351.6</v>
      </c>
      <c r="N98" s="14">
        <v>523.20000000000005</v>
      </c>
      <c r="O98" s="13">
        <v>4.8</v>
      </c>
      <c r="P98" s="15">
        <v>20.399999999999999</v>
      </c>
      <c r="Q98" s="14">
        <v>178.8</v>
      </c>
      <c r="R98" s="13">
        <v>75.599999999999994</v>
      </c>
      <c r="S98" s="14">
        <v>1154.3999999999999</v>
      </c>
      <c r="T98" s="13">
        <v>1053</v>
      </c>
      <c r="U98" s="13">
        <v>220</v>
      </c>
      <c r="V98" s="16">
        <v>0.20892687559354226</v>
      </c>
      <c r="W98" s="13">
        <v>21</v>
      </c>
      <c r="X98" s="16">
        <v>0.12380382775119617</v>
      </c>
      <c r="Y98" s="13">
        <v>5</v>
      </c>
      <c r="Z98" s="16">
        <v>0.11904761904761904</v>
      </c>
      <c r="AA98" s="13">
        <v>194</v>
      </c>
      <c r="AB98" s="16">
        <v>0.38568588469184889</v>
      </c>
      <c r="AC98" s="13">
        <v>424</v>
      </c>
      <c r="AD98" s="13">
        <v>76</v>
      </c>
      <c r="AE98" s="16">
        <v>0.17924528301886791</v>
      </c>
      <c r="AF98" s="17">
        <v>76.885090218423557</v>
      </c>
      <c r="AG98" s="3">
        <v>53300</v>
      </c>
      <c r="AH98" s="3">
        <v>15990</v>
      </c>
      <c r="AI98" s="3">
        <v>400</v>
      </c>
      <c r="AJ98" s="3">
        <v>693</v>
      </c>
      <c r="AK98" s="19">
        <v>293</v>
      </c>
    </row>
    <row r="99" spans="1:37" ht="14.5" customHeight="1" x14ac:dyDescent="0.2">
      <c r="A99" s="12" t="s">
        <v>137</v>
      </c>
      <c r="B99" s="13">
        <v>130</v>
      </c>
      <c r="C99" s="13">
        <v>130</v>
      </c>
      <c r="D99" s="13">
        <v>130</v>
      </c>
      <c r="E99" s="13">
        <v>120</v>
      </c>
      <c r="F99" s="13">
        <v>115</v>
      </c>
      <c r="G99" s="13">
        <v>128</v>
      </c>
      <c r="H99" s="13">
        <v>753</v>
      </c>
      <c r="I99" s="13">
        <v>1812</v>
      </c>
      <c r="J99" s="13">
        <v>2565</v>
      </c>
      <c r="K99" s="13">
        <v>9548</v>
      </c>
      <c r="L99" s="13">
        <v>12113</v>
      </c>
      <c r="M99" s="14">
        <v>102</v>
      </c>
      <c r="N99" s="14">
        <v>410.4</v>
      </c>
      <c r="O99" s="13">
        <v>0</v>
      </c>
      <c r="P99" s="15">
        <v>0</v>
      </c>
      <c r="Q99" s="14">
        <v>148.79999999999998</v>
      </c>
      <c r="R99" s="13">
        <v>148.80000000000001</v>
      </c>
      <c r="S99" s="14">
        <v>810</v>
      </c>
      <c r="T99" s="13">
        <v>665</v>
      </c>
      <c r="U99" s="13">
        <v>357</v>
      </c>
      <c r="V99" s="16">
        <v>0.5368421052631579</v>
      </c>
      <c r="W99" s="13">
        <v>16</v>
      </c>
      <c r="X99" s="16">
        <v>5.5555555555555552E-2</v>
      </c>
      <c r="Y99" s="13">
        <v>0</v>
      </c>
      <c r="Z99" s="16">
        <v>0</v>
      </c>
      <c r="AA99" s="13">
        <v>341</v>
      </c>
      <c r="AB99" s="16">
        <v>0.6875</v>
      </c>
      <c r="AC99" s="13">
        <v>90</v>
      </c>
      <c r="AD99" s="13">
        <v>65</v>
      </c>
      <c r="AE99" s="16">
        <v>0.72222222222222221</v>
      </c>
      <c r="AF99" s="17">
        <v>153</v>
      </c>
      <c r="AG99" s="3">
        <v>49500</v>
      </c>
      <c r="AH99" s="3">
        <v>14850</v>
      </c>
      <c r="AI99" s="3">
        <v>371</v>
      </c>
      <c r="AJ99" s="3">
        <v>693</v>
      </c>
      <c r="AK99" s="19">
        <v>322</v>
      </c>
    </row>
    <row r="100" spans="1:37" ht="14.5" customHeight="1" x14ac:dyDescent="0.2">
      <c r="A100" s="12" t="s">
        <v>138</v>
      </c>
      <c r="B100" s="13">
        <v>333</v>
      </c>
      <c r="C100" s="13">
        <v>377</v>
      </c>
      <c r="D100" s="13">
        <v>381</v>
      </c>
      <c r="E100" s="13">
        <v>366</v>
      </c>
      <c r="F100" s="13">
        <v>371</v>
      </c>
      <c r="G100" s="13">
        <v>359</v>
      </c>
      <c r="H100" s="13">
        <v>2187</v>
      </c>
      <c r="I100" s="13">
        <v>4649</v>
      </c>
      <c r="J100" s="13">
        <v>6836</v>
      </c>
      <c r="K100" s="13">
        <v>50233</v>
      </c>
      <c r="L100" s="13">
        <v>57069</v>
      </c>
      <c r="M100" s="14">
        <v>1894.8</v>
      </c>
      <c r="N100" s="14">
        <v>19.2</v>
      </c>
      <c r="O100" s="13">
        <v>15.6</v>
      </c>
      <c r="P100" s="15">
        <v>98.4</v>
      </c>
      <c r="Q100" s="14">
        <v>183.60000000000002</v>
      </c>
      <c r="R100" s="13">
        <v>134.4</v>
      </c>
      <c r="S100" s="14">
        <v>2346</v>
      </c>
      <c r="T100" s="13">
        <v>2294</v>
      </c>
      <c r="U100" s="13">
        <v>475</v>
      </c>
      <c r="V100" s="16">
        <v>0.2070619006102877</v>
      </c>
      <c r="W100" s="13">
        <v>161</v>
      </c>
      <c r="X100" s="16">
        <v>8.988974023547E-2</v>
      </c>
      <c r="Y100" s="13">
        <v>82</v>
      </c>
      <c r="Z100" s="16">
        <v>0.4606741573033708</v>
      </c>
      <c r="AA100" s="13">
        <v>232</v>
      </c>
      <c r="AB100" s="16">
        <v>0.57425742574257421</v>
      </c>
      <c r="AC100" s="13">
        <v>405</v>
      </c>
      <c r="AD100" s="13">
        <v>116</v>
      </c>
      <c r="AE100" s="16">
        <v>0.28641975308641976</v>
      </c>
      <c r="AF100" s="17">
        <v>143.07977332170881</v>
      </c>
      <c r="AG100" s="3">
        <v>71400</v>
      </c>
      <c r="AH100" s="3">
        <v>21420</v>
      </c>
      <c r="AI100" s="3">
        <v>536</v>
      </c>
      <c r="AJ100" s="3">
        <v>826</v>
      </c>
      <c r="AK100" s="19">
        <v>290</v>
      </c>
    </row>
    <row r="101" spans="1:37" ht="14.5" customHeight="1" x14ac:dyDescent="0.2">
      <c r="A101" s="12" t="s">
        <v>139</v>
      </c>
      <c r="B101" s="20">
        <v>1627</v>
      </c>
      <c r="C101" s="20">
        <v>1627</v>
      </c>
      <c r="D101" s="20">
        <v>1629</v>
      </c>
      <c r="E101" s="20">
        <v>1627</v>
      </c>
      <c r="F101" s="20">
        <v>1665</v>
      </c>
      <c r="G101" s="20">
        <v>1710</v>
      </c>
      <c r="H101" s="20">
        <v>9885</v>
      </c>
      <c r="I101" s="20">
        <v>20684</v>
      </c>
      <c r="J101" s="20">
        <v>30569</v>
      </c>
      <c r="K101" s="20">
        <v>95220</v>
      </c>
      <c r="L101" s="13">
        <v>125789</v>
      </c>
      <c r="M101" s="14">
        <v>6025.2</v>
      </c>
      <c r="N101" s="14">
        <v>2671.2</v>
      </c>
      <c r="O101" s="13">
        <v>75.599999999999994</v>
      </c>
      <c r="P101" s="15">
        <v>8.4</v>
      </c>
      <c r="Q101" s="14">
        <v>1112.4000000000001</v>
      </c>
      <c r="R101" s="13">
        <v>1135.2</v>
      </c>
      <c r="S101" s="14">
        <v>11028</v>
      </c>
      <c r="T101" s="13">
        <v>9574</v>
      </c>
      <c r="U101" s="13">
        <v>3709</v>
      </c>
      <c r="V101" s="16">
        <v>0.38740338416544806</v>
      </c>
      <c r="W101" s="13">
        <v>805</v>
      </c>
      <c r="X101" s="16">
        <v>0.15389283330299169</v>
      </c>
      <c r="Y101" s="13">
        <v>300</v>
      </c>
      <c r="Z101" s="16">
        <v>0.39473684210526316</v>
      </c>
      <c r="AA101" s="13">
        <v>2604</v>
      </c>
      <c r="AB101" s="16">
        <v>0.67759562841530052</v>
      </c>
      <c r="AC101" s="13">
        <v>1867</v>
      </c>
      <c r="AD101" s="13">
        <v>828</v>
      </c>
      <c r="AE101" s="16">
        <v>0.44349223352972683</v>
      </c>
      <c r="AF101" s="17">
        <v>1417.8963860455399</v>
      </c>
      <c r="AG101" s="3">
        <v>50500</v>
      </c>
      <c r="AH101" s="3">
        <v>15150</v>
      </c>
      <c r="AI101" s="3">
        <v>379</v>
      </c>
      <c r="AJ101" s="3">
        <v>827</v>
      </c>
      <c r="AK101" s="19">
        <v>448</v>
      </c>
    </row>
    <row r="102" spans="1:37" ht="14.5" customHeight="1" x14ac:dyDescent="0.2">
      <c r="A102" s="12" t="s">
        <v>140</v>
      </c>
      <c r="B102" s="20">
        <v>683</v>
      </c>
      <c r="C102" s="20">
        <v>676</v>
      </c>
      <c r="D102" s="20">
        <v>675</v>
      </c>
      <c r="E102" s="20">
        <v>712</v>
      </c>
      <c r="F102" s="20">
        <v>717</v>
      </c>
      <c r="G102" s="20">
        <v>679</v>
      </c>
      <c r="H102" s="20">
        <v>4142</v>
      </c>
      <c r="I102" s="20">
        <v>9691</v>
      </c>
      <c r="J102" s="20">
        <v>13833</v>
      </c>
      <c r="K102" s="20">
        <v>56219</v>
      </c>
      <c r="L102" s="13">
        <v>70052</v>
      </c>
      <c r="M102" s="14">
        <v>3361.2</v>
      </c>
      <c r="N102" s="14">
        <v>86.4</v>
      </c>
      <c r="O102" s="13">
        <v>0</v>
      </c>
      <c r="P102" s="15">
        <v>38.4</v>
      </c>
      <c r="Q102" s="14">
        <v>594</v>
      </c>
      <c r="R102" s="13">
        <v>237.6</v>
      </c>
      <c r="S102" s="14">
        <v>4317.6000000000004</v>
      </c>
      <c r="T102" s="13">
        <v>3870</v>
      </c>
      <c r="U102" s="13">
        <v>1216</v>
      </c>
      <c r="V102" s="16">
        <v>0.31421188630490954</v>
      </c>
      <c r="W102" s="13">
        <v>610</v>
      </c>
      <c r="X102" s="16">
        <v>0.17744955273559393</v>
      </c>
      <c r="Y102" s="13">
        <v>236</v>
      </c>
      <c r="Z102" s="16">
        <v>0.59595959595959591</v>
      </c>
      <c r="AA102" s="13">
        <v>370</v>
      </c>
      <c r="AB102" s="16">
        <v>0.69158878504672894</v>
      </c>
      <c r="AC102" s="13">
        <v>573</v>
      </c>
      <c r="AD102" s="13">
        <v>138</v>
      </c>
      <c r="AE102" s="16">
        <v>0.24083769633507854</v>
      </c>
      <c r="AF102" s="17">
        <v>375.48320413436687</v>
      </c>
      <c r="AG102" s="3">
        <v>56400</v>
      </c>
      <c r="AH102" s="3">
        <v>16920</v>
      </c>
      <c r="AI102" s="3">
        <v>423</v>
      </c>
      <c r="AJ102" s="3">
        <v>693</v>
      </c>
      <c r="AK102" s="19">
        <v>270</v>
      </c>
    </row>
    <row r="103" spans="1:37" ht="14.5" customHeight="1" x14ac:dyDescent="0.2">
      <c r="A103" s="12" t="s">
        <v>141</v>
      </c>
      <c r="B103" s="20">
        <v>975</v>
      </c>
      <c r="C103" s="20">
        <v>951</v>
      </c>
      <c r="D103" s="20">
        <v>950</v>
      </c>
      <c r="E103" s="20">
        <v>968</v>
      </c>
      <c r="F103" s="20">
        <v>961</v>
      </c>
      <c r="G103" s="20">
        <v>948</v>
      </c>
      <c r="H103" s="20">
        <v>5753</v>
      </c>
      <c r="I103" s="20">
        <v>12948</v>
      </c>
      <c r="J103" s="20">
        <v>18701</v>
      </c>
      <c r="K103" s="20">
        <v>64080</v>
      </c>
      <c r="L103" s="13">
        <v>82781</v>
      </c>
      <c r="M103" s="14">
        <v>2493.6</v>
      </c>
      <c r="N103" s="14">
        <v>2226</v>
      </c>
      <c r="O103" s="13">
        <v>0</v>
      </c>
      <c r="P103" s="15">
        <v>190.8</v>
      </c>
      <c r="Q103" s="14">
        <v>866.40000000000009</v>
      </c>
      <c r="R103" s="13">
        <v>636</v>
      </c>
      <c r="S103" s="14">
        <v>6412.8000000000011</v>
      </c>
      <c r="T103" s="13">
        <v>5191</v>
      </c>
      <c r="U103" s="13">
        <v>1948</v>
      </c>
      <c r="V103" s="16">
        <v>0.37526488152571758</v>
      </c>
      <c r="W103" s="13">
        <v>227</v>
      </c>
      <c r="X103" s="16">
        <v>0.1318405243036592</v>
      </c>
      <c r="Y103" s="13">
        <v>68</v>
      </c>
      <c r="Z103" s="16">
        <v>0.18681318681318682</v>
      </c>
      <c r="AA103" s="13">
        <v>1653</v>
      </c>
      <c r="AB103" s="16">
        <v>0.6873180873180873</v>
      </c>
      <c r="AC103" s="13">
        <v>799</v>
      </c>
      <c r="AD103" s="13">
        <v>267</v>
      </c>
      <c r="AE103" s="16">
        <v>0.33416770963704628</v>
      </c>
      <c r="AF103" s="17">
        <v>752.03082257753806</v>
      </c>
      <c r="AG103" s="3">
        <v>64300</v>
      </c>
      <c r="AH103" s="3">
        <v>19290</v>
      </c>
      <c r="AI103" s="3">
        <v>482</v>
      </c>
      <c r="AJ103" s="3">
        <v>778</v>
      </c>
      <c r="AK103" s="19">
        <v>296</v>
      </c>
    </row>
    <row r="104" spans="1:37" ht="14.5" customHeight="1" x14ac:dyDescent="0.2">
      <c r="A104" s="12" t="s">
        <v>142</v>
      </c>
      <c r="B104" s="20">
        <v>367</v>
      </c>
      <c r="C104" s="20">
        <v>379</v>
      </c>
      <c r="D104" s="20">
        <v>393</v>
      </c>
      <c r="E104" s="20">
        <v>390</v>
      </c>
      <c r="F104" s="20">
        <v>365</v>
      </c>
      <c r="G104" s="20">
        <v>369</v>
      </c>
      <c r="H104" s="20">
        <v>2263</v>
      </c>
      <c r="I104" s="20">
        <v>5415</v>
      </c>
      <c r="J104" s="20">
        <v>7678</v>
      </c>
      <c r="K104" s="20">
        <v>30452</v>
      </c>
      <c r="L104" s="13">
        <v>38130</v>
      </c>
      <c r="M104" s="14">
        <v>2138.4</v>
      </c>
      <c r="N104" s="14">
        <v>15.6</v>
      </c>
      <c r="O104" s="13">
        <v>0</v>
      </c>
      <c r="P104" s="15">
        <v>30</v>
      </c>
      <c r="Q104" s="14">
        <v>156</v>
      </c>
      <c r="R104" s="13">
        <v>294</v>
      </c>
      <c r="S104" s="14">
        <v>2634</v>
      </c>
      <c r="T104" s="13">
        <v>2329</v>
      </c>
      <c r="U104" s="13">
        <v>667</v>
      </c>
      <c r="V104" s="16">
        <v>0.28638900815800772</v>
      </c>
      <c r="W104" s="13">
        <v>322</v>
      </c>
      <c r="X104" s="16">
        <v>0.18999090081892631</v>
      </c>
      <c r="Y104" s="13">
        <v>41</v>
      </c>
      <c r="Z104" s="16">
        <v>0.25465838509316768</v>
      </c>
      <c r="AA104" s="13">
        <v>304</v>
      </c>
      <c r="AB104" s="16">
        <v>0.53333333333333333</v>
      </c>
      <c r="AC104" s="13">
        <v>587</v>
      </c>
      <c r="AD104" s="13">
        <v>142</v>
      </c>
      <c r="AE104" s="16">
        <v>0.24190800681431004</v>
      </c>
      <c r="AF104" s="17">
        <v>206.20008587376554</v>
      </c>
      <c r="AG104" s="3">
        <v>68900</v>
      </c>
      <c r="AH104" s="3">
        <v>20670</v>
      </c>
      <c r="AI104" s="3">
        <v>517</v>
      </c>
      <c r="AJ104" s="3">
        <v>825</v>
      </c>
      <c r="AK104" s="19">
        <v>308</v>
      </c>
    </row>
    <row r="105" spans="1:37" ht="14.5" customHeight="1" x14ac:dyDescent="0.2">
      <c r="A105" s="12" t="s">
        <v>143</v>
      </c>
      <c r="B105" s="20">
        <v>177</v>
      </c>
      <c r="C105" s="20">
        <v>177</v>
      </c>
      <c r="D105" s="20">
        <v>163</v>
      </c>
      <c r="E105" s="20">
        <v>171</v>
      </c>
      <c r="F105" s="20">
        <v>180</v>
      </c>
      <c r="G105" s="20">
        <v>168</v>
      </c>
      <c r="H105" s="20">
        <v>1036</v>
      </c>
      <c r="I105" s="20">
        <v>2309</v>
      </c>
      <c r="J105" s="20">
        <v>3345</v>
      </c>
      <c r="K105" s="20">
        <v>15341</v>
      </c>
      <c r="L105" s="13">
        <v>18686</v>
      </c>
      <c r="M105" s="14">
        <v>850.8</v>
      </c>
      <c r="N105" s="14">
        <v>0</v>
      </c>
      <c r="O105" s="13">
        <v>0</v>
      </c>
      <c r="P105" s="15">
        <v>8.4</v>
      </c>
      <c r="Q105" s="14">
        <v>52.8</v>
      </c>
      <c r="R105" s="13">
        <v>30</v>
      </c>
      <c r="S105" s="14">
        <v>941.99999999999989</v>
      </c>
      <c r="T105" s="13">
        <v>919</v>
      </c>
      <c r="U105" s="13">
        <v>193</v>
      </c>
      <c r="V105" s="16">
        <v>0.21001088139281829</v>
      </c>
      <c r="W105" s="13">
        <v>117</v>
      </c>
      <c r="X105" s="16">
        <v>0.16005176876617774</v>
      </c>
      <c r="Y105" s="13">
        <v>6</v>
      </c>
      <c r="Z105" s="16">
        <v>5.6603773584905662E-2</v>
      </c>
      <c r="AA105" s="13">
        <v>70</v>
      </c>
      <c r="AB105" s="16">
        <v>0.42682926829268292</v>
      </c>
      <c r="AC105" s="13">
        <v>258</v>
      </c>
      <c r="AD105" s="13">
        <v>85</v>
      </c>
      <c r="AE105" s="16">
        <v>0.32945736434108525</v>
      </c>
      <c r="AF105" s="17">
        <v>71.193688792165403</v>
      </c>
      <c r="AG105" s="3">
        <v>54600</v>
      </c>
      <c r="AH105" s="3">
        <v>16380</v>
      </c>
      <c r="AI105" s="3">
        <v>410</v>
      </c>
      <c r="AJ105" s="3">
        <v>693</v>
      </c>
      <c r="AK105" s="19">
        <v>283</v>
      </c>
    </row>
    <row r="106" spans="1:37" ht="35" customHeight="1" x14ac:dyDescent="0.2">
      <c r="A106" s="21" t="s">
        <v>144</v>
      </c>
    </row>
    <row r="107" spans="1:37" ht="58.5" customHeight="1" x14ac:dyDescent="0.2">
      <c r="A107" s="63" t="s">
        <v>145</v>
      </c>
      <c r="B107" s="63"/>
      <c r="C107" s="63"/>
      <c r="D107" s="63"/>
      <c r="E107" s="63"/>
    </row>
    <row r="108" spans="1:37" ht="63.5" customHeight="1" x14ac:dyDescent="0.2">
      <c r="A108" s="63" t="s">
        <v>146</v>
      </c>
      <c r="B108" s="63"/>
      <c r="C108" s="63"/>
      <c r="D108" s="63"/>
      <c r="E108" s="63"/>
    </row>
    <row r="109" spans="1:37" ht="60" customHeight="1" x14ac:dyDescent="0.2">
      <c r="A109" s="63" t="s">
        <v>147</v>
      </c>
      <c r="B109" s="63"/>
      <c r="C109" s="63"/>
      <c r="D109" s="63"/>
      <c r="E109" s="63"/>
    </row>
    <row r="110" spans="1:37" ht="78.5" customHeight="1" x14ac:dyDescent="0.2">
      <c r="A110" s="63" t="s">
        <v>148</v>
      </c>
      <c r="B110" s="63"/>
      <c r="C110" s="63"/>
      <c r="D110" s="63"/>
      <c r="E110" s="63"/>
    </row>
    <row r="111" spans="1:37" ht="72" customHeight="1" x14ac:dyDescent="0.2">
      <c r="A111" s="63" t="s">
        <v>149</v>
      </c>
      <c r="B111" s="63"/>
      <c r="C111" s="63"/>
      <c r="D111" s="63"/>
      <c r="E111" s="63"/>
    </row>
    <row r="112" spans="1:37" ht="67" customHeight="1" x14ac:dyDescent="0.2">
      <c r="A112" s="63" t="s">
        <v>150</v>
      </c>
      <c r="B112" s="63"/>
      <c r="C112" s="63"/>
      <c r="D112" s="63"/>
    </row>
    <row r="113" spans="1:4" ht="83" customHeight="1" x14ac:dyDescent="0.2">
      <c r="A113" s="63" t="s">
        <v>151</v>
      </c>
      <c r="B113" s="63"/>
      <c r="C113" s="63"/>
      <c r="D113" s="63"/>
    </row>
  </sheetData>
  <sheetProtection algorithmName="SHA-512" hashValue="NvmlugcH1ELEHeeowtiCuHqPzxAzO5uW1FPUBhdfNhIG/TFHn0gokfLBVuSFsQM8A2kLCxog3+un6sYKhykF/w==" saltValue="BYQv8UcmHinE7tmz3lOsBQ==" spinCount="100000" sheet="1" objects="1" scenarios="1" formatColumns="0" formatRows="0" selectLockedCells="1" selectUnlockedCells="1"/>
  <mergeCells count="12">
    <mergeCell ref="AF2:AK2"/>
    <mergeCell ref="A107:E107"/>
    <mergeCell ref="A113:D113"/>
    <mergeCell ref="B2:L2"/>
    <mergeCell ref="M2:Q2"/>
    <mergeCell ref="T2:AB2"/>
    <mergeCell ref="AC2:AE2"/>
    <mergeCell ref="A108:E108"/>
    <mergeCell ref="A109:E109"/>
    <mergeCell ref="A110:E110"/>
    <mergeCell ref="A111:E111"/>
    <mergeCell ref="A112:D112"/>
  </mergeCells>
  <printOptions gridLines="1"/>
  <pageMargins left="0.25" right="0.25" top="0.75" bottom="0.75" header="0.3" footer="0.3"/>
  <pageSetup scale="84" fitToHeight="0" orientation="landscape" r:id="rId1"/>
  <headerFooter>
    <oddHeader>&amp;CChild population by single ages 2019</oddHeader>
    <oddFooter>&amp;L&amp;CPage &amp;P&amp;R&amp;D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9"/>
  <sheetViews>
    <sheetView workbookViewId="0">
      <selection activeCell="A19" sqref="A1:XFD1048576"/>
    </sheetView>
  </sheetViews>
  <sheetFormatPr baseColWidth="10" defaultColWidth="8.83203125" defaultRowHeight="14.5" customHeight="1" x14ac:dyDescent="0.2"/>
  <cols>
    <col min="1" max="1" width="82.83203125" style="22" customWidth="1"/>
    <col min="2" max="3" width="14.6640625" customWidth="1"/>
  </cols>
  <sheetData>
    <row r="1" spans="1:3" s="6" customFormat="1" ht="29" customHeight="1" x14ac:dyDescent="0.2">
      <c r="A1" s="23"/>
      <c r="B1" s="24" t="s">
        <v>41</v>
      </c>
      <c r="C1" s="24" t="s">
        <v>43</v>
      </c>
    </row>
    <row r="2" spans="1:3" ht="14.5" customHeight="1" x14ac:dyDescent="0.2">
      <c r="A2" s="25" t="s">
        <v>5</v>
      </c>
      <c r="B2" s="13">
        <v>3783052</v>
      </c>
      <c r="C2" s="13">
        <v>118666</v>
      </c>
    </row>
    <row r="3" spans="1:3" ht="14.5" customHeight="1" x14ac:dyDescent="0.2">
      <c r="A3" s="25" t="s">
        <v>6</v>
      </c>
      <c r="B3" s="13">
        <v>3829599</v>
      </c>
      <c r="C3" s="13">
        <v>119620</v>
      </c>
    </row>
    <row r="4" spans="1:3" ht="14.5" customHeight="1" x14ac:dyDescent="0.2">
      <c r="A4" s="25" t="s">
        <v>7</v>
      </c>
      <c r="B4" s="13">
        <v>3922044</v>
      </c>
      <c r="C4" s="13">
        <v>120838</v>
      </c>
    </row>
    <row r="5" spans="1:3" ht="14.5" customHeight="1" x14ac:dyDescent="0.2">
      <c r="A5" s="25" t="s">
        <v>8</v>
      </c>
      <c r="B5" s="13">
        <v>3998665</v>
      </c>
      <c r="C5" s="13">
        <v>121726</v>
      </c>
    </row>
    <row r="6" spans="1:3" ht="14.5" customHeight="1" x14ac:dyDescent="0.2">
      <c r="A6" s="25" t="s">
        <v>9</v>
      </c>
      <c r="B6" s="13">
        <v>4043323</v>
      </c>
      <c r="C6" s="13">
        <v>122362</v>
      </c>
    </row>
    <row r="7" spans="1:3" ht="14.5" customHeight="1" x14ac:dyDescent="0.2">
      <c r="A7" s="25" t="s">
        <v>10</v>
      </c>
      <c r="B7" s="13">
        <v>4028281</v>
      </c>
      <c r="C7" s="13">
        <v>121985</v>
      </c>
    </row>
    <row r="8" spans="1:3" ht="14.5" customHeight="1" x14ac:dyDescent="0.2">
      <c r="A8" s="25" t="s">
        <v>152</v>
      </c>
      <c r="B8" s="13">
        <v>23604964</v>
      </c>
      <c r="C8" s="13">
        <v>725197</v>
      </c>
    </row>
    <row r="9" spans="1:3" ht="14.5" customHeight="1" x14ac:dyDescent="0.2">
      <c r="A9" s="25" t="s">
        <v>12</v>
      </c>
      <c r="B9" s="13">
        <v>49592449.629000008</v>
      </c>
      <c r="C9" s="13">
        <v>1584751</v>
      </c>
    </row>
    <row r="10" spans="1:3" ht="14.5" customHeight="1" x14ac:dyDescent="0.2">
      <c r="A10" s="25" t="s">
        <v>13</v>
      </c>
      <c r="B10" s="13">
        <v>73197413.629000008</v>
      </c>
      <c r="C10" s="13">
        <v>2309948</v>
      </c>
    </row>
    <row r="11" spans="1:3" ht="14.5" customHeight="1" x14ac:dyDescent="0.2">
      <c r="A11" s="25" t="s">
        <v>14</v>
      </c>
      <c r="B11" s="13">
        <v>255042109.37099999</v>
      </c>
      <c r="C11" s="13">
        <v>8177140</v>
      </c>
    </row>
    <row r="12" spans="1:3" ht="14.5" customHeight="1" x14ac:dyDescent="0.2">
      <c r="A12" s="25" t="s">
        <v>15</v>
      </c>
      <c r="B12" s="13">
        <v>328239523</v>
      </c>
      <c r="C12" s="13">
        <v>10487088</v>
      </c>
    </row>
    <row r="13" spans="1:3" ht="14.5" customHeight="1" x14ac:dyDescent="0.2">
      <c r="A13" s="26" t="s">
        <v>16</v>
      </c>
      <c r="B13" s="14">
        <v>15688396.800000001</v>
      </c>
      <c r="C13" s="14">
        <v>444260.4</v>
      </c>
    </row>
    <row r="14" spans="1:3" ht="14.5" customHeight="1" x14ac:dyDescent="0.2">
      <c r="A14" s="26" t="s">
        <v>17</v>
      </c>
      <c r="B14" s="14">
        <v>3288148.8</v>
      </c>
      <c r="C14" s="14">
        <v>157052.4</v>
      </c>
    </row>
    <row r="15" spans="1:3" ht="14.5" customHeight="1" x14ac:dyDescent="0.2">
      <c r="A15" s="26" t="s">
        <v>18</v>
      </c>
      <c r="B15" s="13">
        <v>1100978.3999999999</v>
      </c>
      <c r="C15" s="13">
        <v>21909.599999999999</v>
      </c>
    </row>
    <row r="16" spans="1:3" ht="14.5" customHeight="1" x14ac:dyDescent="0.2">
      <c r="A16" s="26" t="s">
        <v>19</v>
      </c>
      <c r="B16" s="15">
        <v>228718.8</v>
      </c>
      <c r="C16" s="15">
        <v>9441.6</v>
      </c>
    </row>
    <row r="17" spans="1:3" ht="14.5" customHeight="1" x14ac:dyDescent="0.2">
      <c r="A17" s="26" t="s">
        <v>20</v>
      </c>
      <c r="B17" s="14">
        <v>3364494</v>
      </c>
      <c r="C17" s="14">
        <v>92678.399999999994</v>
      </c>
    </row>
    <row r="18" spans="1:3" ht="14.5" customHeight="1" x14ac:dyDescent="0.2">
      <c r="A18" s="26" t="s">
        <v>21</v>
      </c>
      <c r="B18" s="13">
        <v>3471459.6</v>
      </c>
      <c r="C18" s="13">
        <v>67017.600000000006</v>
      </c>
    </row>
    <row r="19" spans="1:3" ht="14.5" customHeight="1" x14ac:dyDescent="0.2">
      <c r="A19" s="26" t="s">
        <v>153</v>
      </c>
      <c r="B19" s="14">
        <v>27142196.400000002</v>
      </c>
      <c r="C19" s="14">
        <v>792360</v>
      </c>
    </row>
    <row r="20" spans="1:3" ht="14.5" customHeight="1" x14ac:dyDescent="0.2">
      <c r="A20" s="27" t="s">
        <v>23</v>
      </c>
      <c r="B20" s="13">
        <v>23253254</v>
      </c>
      <c r="C20" s="13">
        <v>714479</v>
      </c>
    </row>
    <row r="21" spans="1:3" ht="14.5" customHeight="1" x14ac:dyDescent="0.2">
      <c r="A21" s="27" t="s">
        <v>24</v>
      </c>
      <c r="B21" s="13">
        <v>4697964</v>
      </c>
      <c r="C21" s="13">
        <v>169461</v>
      </c>
    </row>
    <row r="22" spans="1:3" ht="14.5" customHeight="1" x14ac:dyDescent="0.2">
      <c r="A22" s="27" t="s">
        <v>25</v>
      </c>
      <c r="B22" s="16">
        <v>0.20203469157477916</v>
      </c>
      <c r="C22" s="16">
        <v>0.23718121876220294</v>
      </c>
    </row>
    <row r="23" spans="1:3" ht="14.5" customHeight="1" x14ac:dyDescent="0.2">
      <c r="A23" s="26" t="s">
        <v>26</v>
      </c>
      <c r="B23" s="13">
        <v>1502532</v>
      </c>
      <c r="C23" s="13">
        <v>47636</v>
      </c>
    </row>
    <row r="24" spans="1:3" ht="14.5" customHeight="1" x14ac:dyDescent="0.2">
      <c r="A24" s="26" t="s">
        <v>27</v>
      </c>
      <c r="B24" s="16">
        <v>8.6864298926914621E-2</v>
      </c>
      <c r="C24" s="16">
        <v>9.2814775102686667E-2</v>
      </c>
    </row>
    <row r="25" spans="1:3" ht="14.5" customHeight="1" x14ac:dyDescent="0.2">
      <c r="A25" s="26" t="s">
        <v>28</v>
      </c>
      <c r="B25" s="13">
        <v>447709</v>
      </c>
      <c r="C25" s="13">
        <v>17647</v>
      </c>
    </row>
    <row r="26" spans="1:3" ht="14.5" customHeight="1" x14ac:dyDescent="0.2">
      <c r="A26" s="26" t="s">
        <v>29</v>
      </c>
      <c r="B26" s="16">
        <v>0.24268240791181867</v>
      </c>
      <c r="C26" s="16">
        <v>0.30647794373046194</v>
      </c>
    </row>
    <row r="27" spans="1:3" ht="14.5" customHeight="1" x14ac:dyDescent="0.2">
      <c r="A27" s="26" t="s">
        <v>30</v>
      </c>
      <c r="B27" s="13">
        <v>2747723</v>
      </c>
      <c r="C27" s="13">
        <v>104178</v>
      </c>
    </row>
    <row r="28" spans="1:3" ht="14.5" customHeight="1" x14ac:dyDescent="0.2">
      <c r="A28" s="26" t="s">
        <v>31</v>
      </c>
      <c r="B28" s="16">
        <v>0.50001810655644774</v>
      </c>
      <c r="C28" s="16">
        <v>0.54981290802674698</v>
      </c>
    </row>
    <row r="29" spans="1:3" ht="14.5" customHeight="1" x14ac:dyDescent="0.2">
      <c r="A29" s="27" t="s">
        <v>32</v>
      </c>
      <c r="B29" s="13">
        <v>3975188</v>
      </c>
      <c r="C29" s="13">
        <v>123268</v>
      </c>
    </row>
    <row r="30" spans="1:3" ht="14.5" customHeight="1" x14ac:dyDescent="0.2">
      <c r="A30" s="27" t="s">
        <v>33</v>
      </c>
      <c r="B30" s="13">
        <v>908027</v>
      </c>
      <c r="C30" s="13">
        <v>32455</v>
      </c>
    </row>
    <row r="31" spans="1:3" ht="14.5" customHeight="1" x14ac:dyDescent="0.2">
      <c r="A31" s="27" t="s">
        <v>34</v>
      </c>
      <c r="B31" s="16">
        <v>0.22842366197523237</v>
      </c>
      <c r="C31" s="16">
        <v>0.26328812019339976</v>
      </c>
    </row>
    <row r="32" spans="1:3" ht="14.5" customHeight="1" x14ac:dyDescent="0.2">
      <c r="A32" s="28" t="s">
        <v>35</v>
      </c>
      <c r="B32" s="17">
        <v>1348253.0578531502</v>
      </c>
      <c r="C32" s="17">
        <v>50852.127665053835</v>
      </c>
    </row>
    <row r="33" spans="1:3" ht="14.5" customHeight="1" x14ac:dyDescent="0.2">
      <c r="A33" s="28" t="s">
        <v>36</v>
      </c>
      <c r="B33" s="18" t="s">
        <v>42</v>
      </c>
      <c r="C33" s="3">
        <v>71821</v>
      </c>
    </row>
    <row r="34" spans="1:3" ht="14.5" customHeight="1" x14ac:dyDescent="0.2">
      <c r="A34" s="28" t="s">
        <v>37</v>
      </c>
      <c r="B34" s="18" t="s">
        <v>42</v>
      </c>
      <c r="C34" s="3">
        <v>21546.3</v>
      </c>
    </row>
    <row r="35" spans="1:3" ht="14.5" customHeight="1" x14ac:dyDescent="0.2">
      <c r="A35" s="28" t="s">
        <v>38</v>
      </c>
      <c r="B35" s="18" t="s">
        <v>42</v>
      </c>
      <c r="C35" s="3">
        <v>539</v>
      </c>
    </row>
    <row r="36" spans="1:3" ht="14.5" customHeight="1" x14ac:dyDescent="0.2">
      <c r="A36" s="28" t="s">
        <v>154</v>
      </c>
      <c r="B36" s="18" t="s">
        <v>42</v>
      </c>
      <c r="C36" s="19">
        <v>960</v>
      </c>
    </row>
    <row r="37" spans="1:3" ht="14.5" customHeight="1" x14ac:dyDescent="0.2">
      <c r="A37" s="28" t="s">
        <v>40</v>
      </c>
      <c r="B37" s="18" t="s">
        <v>42</v>
      </c>
      <c r="C37" s="19">
        <v>421</v>
      </c>
    </row>
    <row r="39" spans="1:3" ht="29" customHeight="1" x14ac:dyDescent="0.2">
      <c r="A39" s="29" t="s">
        <v>155</v>
      </c>
    </row>
  </sheetData>
  <sheetProtection algorithmName="SHA-512" hashValue="fHQ0lzzyqH2CKWGSBea4TGR4iZr86547pnXqW/fbEuayFpEcpRqxqMagw618I7JsELZB6pInZq72TM6kK3r0eA==" saltValue="AruOjmHfJ3rY2EOvqxhwuQ==" spinCount="100000" sheet="1" objects="1" scenarios="1" formatColumns="0" formatRows="0" selectLockedCells="1" selectUnlockedCells="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5"/>
  <sheetViews>
    <sheetView workbookViewId="0">
      <selection activeCell="I3" sqref="A1:XFD1048576"/>
    </sheetView>
  </sheetViews>
  <sheetFormatPr baseColWidth="10" defaultColWidth="8.83203125" defaultRowHeight="14.5" customHeight="1" x14ac:dyDescent="0.2"/>
  <cols>
    <col min="2" max="2" width="23.33203125" customWidth="1"/>
    <col min="3" max="3" width="15" customWidth="1"/>
    <col min="4" max="4" width="15.83203125" customWidth="1"/>
  </cols>
  <sheetData>
    <row r="2" spans="2:4" ht="29" customHeight="1" x14ac:dyDescent="0.2">
      <c r="B2" s="56" t="s">
        <v>156</v>
      </c>
      <c r="C2" s="57" t="s">
        <v>43</v>
      </c>
      <c r="D2" s="24" t="s">
        <v>41</v>
      </c>
    </row>
    <row r="3" spans="2:4" ht="14.5" customHeight="1" x14ac:dyDescent="0.2">
      <c r="B3" s="58" t="s">
        <v>5</v>
      </c>
      <c r="C3" s="59">
        <v>118666</v>
      </c>
      <c r="D3" s="13">
        <v>3783052</v>
      </c>
    </row>
    <row r="4" spans="2:4" ht="14.5" customHeight="1" x14ac:dyDescent="0.2">
      <c r="B4" s="58" t="s">
        <v>6</v>
      </c>
      <c r="C4" s="59">
        <v>119620</v>
      </c>
      <c r="D4" s="13">
        <v>3829599</v>
      </c>
    </row>
    <row r="5" spans="2:4" ht="14.5" customHeight="1" x14ac:dyDescent="0.2">
      <c r="B5" s="58" t="s">
        <v>7</v>
      </c>
      <c r="C5" s="59">
        <v>120838</v>
      </c>
      <c r="D5" s="13">
        <v>3922044</v>
      </c>
    </row>
    <row r="6" spans="2:4" ht="14.5" customHeight="1" x14ac:dyDescent="0.2">
      <c r="B6" s="58" t="s">
        <v>8</v>
      </c>
      <c r="C6" s="59">
        <v>121726</v>
      </c>
      <c r="D6" s="13">
        <v>3998665</v>
      </c>
    </row>
    <row r="7" spans="2:4" ht="14.5" customHeight="1" x14ac:dyDescent="0.2">
      <c r="B7" s="58" t="s">
        <v>9</v>
      </c>
      <c r="C7" s="59">
        <v>122362</v>
      </c>
      <c r="D7" s="13">
        <v>4043323</v>
      </c>
    </row>
    <row r="8" spans="2:4" ht="14.5" customHeight="1" x14ac:dyDescent="0.2">
      <c r="B8" s="58" t="s">
        <v>10</v>
      </c>
      <c r="C8" s="59">
        <v>121985</v>
      </c>
      <c r="D8" s="13">
        <v>4028281</v>
      </c>
    </row>
    <row r="9" spans="2:4" s="31" customFormat="1" ht="14.5" customHeight="1" x14ac:dyDescent="0.2">
      <c r="B9" s="58" t="s">
        <v>11</v>
      </c>
      <c r="C9" s="60">
        <v>725197</v>
      </c>
      <c r="D9" s="32">
        <v>23604964</v>
      </c>
    </row>
    <row r="10" spans="2:4" s="31" customFormat="1" ht="14.5" customHeight="1" x14ac:dyDescent="0.2">
      <c r="B10" s="58" t="s">
        <v>12</v>
      </c>
      <c r="C10" s="60">
        <v>1584751</v>
      </c>
      <c r="D10" s="32">
        <v>49592449.629000008</v>
      </c>
    </row>
    <row r="11" spans="2:4" s="31" customFormat="1" ht="14.5" customHeight="1" x14ac:dyDescent="0.2">
      <c r="B11" s="58" t="s">
        <v>13</v>
      </c>
      <c r="C11" s="60">
        <v>2309948</v>
      </c>
      <c r="D11" s="32">
        <v>73197413.629000008</v>
      </c>
    </row>
    <row r="12" spans="2:4" s="31" customFormat="1" ht="14.5" customHeight="1" x14ac:dyDescent="0.2">
      <c r="B12" s="58" t="s">
        <v>14</v>
      </c>
      <c r="C12" s="60">
        <v>8177140</v>
      </c>
      <c r="D12" s="32">
        <v>255042109.37099999</v>
      </c>
    </row>
    <row r="13" spans="2:4" ht="14.5" customHeight="1" x14ac:dyDescent="0.2">
      <c r="B13" s="58" t="s">
        <v>15</v>
      </c>
      <c r="C13" s="59">
        <v>10487088</v>
      </c>
      <c r="D13" s="13">
        <v>328239523</v>
      </c>
    </row>
    <row r="15" spans="2:4" ht="80" customHeight="1" x14ac:dyDescent="0.2">
      <c r="B15" s="63" t="s">
        <v>145</v>
      </c>
      <c r="C15" s="63"/>
      <c r="D15" s="37"/>
    </row>
  </sheetData>
  <sheetProtection algorithmName="SHA-512" hashValue="LaodxTzzbn4rodRghdg6tTmPcmSADverV/6aoeFIsNij5ykoJX5/gyOzCEgqj5ZbCrayQh30EGZ8edzLTTDHNg==" saltValue="27N/YHdqww92eckBP7lOfQ==" spinCount="100000" sheet="1" objects="1" scenarios="1" formatColumns="0" formatRows="0" selectLockedCells="1" selectUnlockedCells="1"/>
  <mergeCells count="1">
    <mergeCell ref="B15:C15"/>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1"/>
  <sheetViews>
    <sheetView zoomScale="85" zoomScaleNormal="85" workbookViewId="0">
      <selection sqref="A1:XFD1048576"/>
    </sheetView>
  </sheetViews>
  <sheetFormatPr baseColWidth="10" defaultColWidth="8.83203125" defaultRowHeight="14.5" customHeight="1" x14ac:dyDescent="0.2"/>
  <cols>
    <col min="1" max="1" width="46.33203125" customWidth="1"/>
    <col min="2" max="3" width="12.6640625" customWidth="1"/>
    <col min="5" max="5" width="10.1640625" bestFit="1" customWidth="1"/>
    <col min="6" max="6" width="16.5" customWidth="1"/>
    <col min="7" max="11" width="12.83203125" customWidth="1"/>
  </cols>
  <sheetData>
    <row r="1" spans="1:8" s="33" customFormat="1" ht="43.5" customHeight="1" x14ac:dyDescent="0.2">
      <c r="A1" s="4" t="s">
        <v>157</v>
      </c>
      <c r="B1" s="24" t="s">
        <v>41</v>
      </c>
      <c r="C1" s="24" t="s">
        <v>43</v>
      </c>
      <c r="D1" s="4" t="s">
        <v>158</v>
      </c>
      <c r="E1" s="4" t="s">
        <v>159</v>
      </c>
    </row>
    <row r="2" spans="1:8" ht="14.5" customHeight="1" x14ac:dyDescent="0.2">
      <c r="A2" s="26" t="s">
        <v>160</v>
      </c>
      <c r="B2" s="14">
        <v>15688396.800000001</v>
      </c>
      <c r="C2" s="14">
        <v>444260.4</v>
      </c>
      <c r="D2" s="34">
        <v>0.57800763684695755</v>
      </c>
      <c r="E2" s="34">
        <v>0.56067999394214751</v>
      </c>
    </row>
    <row r="3" spans="1:8" ht="14.5" customHeight="1" x14ac:dyDescent="0.2">
      <c r="A3" s="26" t="s">
        <v>161</v>
      </c>
      <c r="B3" s="14">
        <v>3288148.8</v>
      </c>
      <c r="C3" s="14">
        <v>157052.4</v>
      </c>
      <c r="D3" s="34">
        <v>0.12114527326904169</v>
      </c>
      <c r="E3" s="34">
        <v>0.19820839012570043</v>
      </c>
    </row>
    <row r="4" spans="1:8" ht="14.5" customHeight="1" x14ac:dyDescent="0.2">
      <c r="A4" s="26" t="s">
        <v>162</v>
      </c>
      <c r="B4" s="13">
        <v>1100978.3999999999</v>
      </c>
      <c r="C4" s="13">
        <v>21909.599999999999</v>
      </c>
      <c r="D4" s="34">
        <v>4.0563349545285871E-2</v>
      </c>
      <c r="E4" s="34">
        <v>2.7651067696501587E-2</v>
      </c>
    </row>
    <row r="5" spans="1:8" ht="14.5" customHeight="1" x14ac:dyDescent="0.2">
      <c r="A5" s="26" t="s">
        <v>163</v>
      </c>
      <c r="B5" s="15">
        <v>228718.8</v>
      </c>
      <c r="C5" s="15">
        <v>9441.6</v>
      </c>
      <c r="D5" s="34">
        <v>8.4266872374411071E-3</v>
      </c>
      <c r="E5" s="34">
        <v>1.1915795850371044E-2</v>
      </c>
    </row>
    <row r="6" spans="1:8" ht="14.5" customHeight="1" x14ac:dyDescent="0.2">
      <c r="A6" s="26" t="s">
        <v>164</v>
      </c>
      <c r="B6" s="14">
        <v>3364494</v>
      </c>
      <c r="C6" s="14">
        <v>92678.399999999994</v>
      </c>
      <c r="D6" s="34">
        <v>0.12395805963588119</v>
      </c>
      <c r="E6" s="34">
        <v>0.11696501590186278</v>
      </c>
    </row>
    <row r="7" spans="1:8" ht="14.5" customHeight="1" x14ac:dyDescent="0.2">
      <c r="A7" s="26" t="s">
        <v>165</v>
      </c>
      <c r="B7" s="13">
        <v>3471459.6</v>
      </c>
      <c r="C7" s="13">
        <v>67017.600000000006</v>
      </c>
      <c r="D7" s="34">
        <v>0.12789899346539249</v>
      </c>
      <c r="E7" s="34">
        <v>8.4579736483416643E-2</v>
      </c>
    </row>
    <row r="8" spans="1:8" ht="14.5" customHeight="1" x14ac:dyDescent="0.2">
      <c r="A8" s="26" t="s">
        <v>166</v>
      </c>
      <c r="B8" s="13">
        <v>27142196.400000002</v>
      </c>
      <c r="C8" s="13">
        <v>792360</v>
      </c>
      <c r="D8" s="34">
        <v>1</v>
      </c>
      <c r="E8" s="34">
        <v>1</v>
      </c>
    </row>
    <row r="10" spans="1:8" ht="114" customHeight="1" x14ac:dyDescent="0.2">
      <c r="A10" s="35" t="s">
        <v>148</v>
      </c>
    </row>
    <row r="15" spans="1:8" ht="23.5" customHeight="1" x14ac:dyDescent="0.2">
      <c r="A15" s="44" t="s">
        <v>186</v>
      </c>
      <c r="G15" s="47"/>
      <c r="H15" s="47"/>
    </row>
    <row r="16" spans="1:8" ht="23.5" customHeight="1" x14ac:dyDescent="0.2">
      <c r="A16" s="45" t="s">
        <v>187</v>
      </c>
      <c r="G16" s="47">
        <v>46389</v>
      </c>
      <c r="H16" s="50">
        <v>0.13</v>
      </c>
    </row>
    <row r="17" spans="1:8" ht="23.5" customHeight="1" x14ac:dyDescent="0.2">
      <c r="A17" s="45" t="s">
        <v>188</v>
      </c>
      <c r="G17" s="47">
        <v>57049</v>
      </c>
      <c r="H17" s="50">
        <v>0.38</v>
      </c>
    </row>
    <row r="18" spans="1:8" ht="23.5" customHeight="1" x14ac:dyDescent="0.2">
      <c r="A18" s="45" t="s">
        <v>189</v>
      </c>
      <c r="G18" s="47">
        <v>46330</v>
      </c>
      <c r="H18" s="50">
        <v>0.37</v>
      </c>
    </row>
    <row r="19" spans="1:8" ht="23.5" customHeight="1" x14ac:dyDescent="0.2">
      <c r="A19" s="45" t="s">
        <v>190</v>
      </c>
      <c r="G19" s="47">
        <v>2150</v>
      </c>
      <c r="H19" s="50">
        <v>0.14000000000000001</v>
      </c>
    </row>
    <row r="20" spans="1:8" ht="23.5" customHeight="1" x14ac:dyDescent="0.2">
      <c r="A20" s="45" t="s">
        <v>191</v>
      </c>
      <c r="G20" s="47">
        <v>2667</v>
      </c>
      <c r="H20" s="50">
        <v>0.36</v>
      </c>
    </row>
    <row r="21" spans="1:8" ht="23.5" customHeight="1" x14ac:dyDescent="0.2">
      <c r="A21" s="46"/>
      <c r="G21" s="47">
        <v>154585</v>
      </c>
      <c r="H21" s="47"/>
    </row>
    <row r="22" spans="1:8" ht="23.5" customHeight="1" x14ac:dyDescent="0.2">
      <c r="A22" s="44" t="s">
        <v>201</v>
      </c>
      <c r="G22" s="47"/>
      <c r="H22" s="47"/>
    </row>
    <row r="23" spans="1:8" ht="23.5" customHeight="1" x14ac:dyDescent="0.2">
      <c r="A23" s="45" t="s">
        <v>192</v>
      </c>
      <c r="G23" s="47">
        <v>117626</v>
      </c>
      <c r="H23" s="50">
        <v>0.33</v>
      </c>
    </row>
    <row r="24" spans="1:8" ht="23.5" customHeight="1" x14ac:dyDescent="0.2">
      <c r="A24" s="45" t="s">
        <v>193</v>
      </c>
      <c r="G24" s="47">
        <v>99644</v>
      </c>
      <c r="H24" s="50">
        <v>0.67</v>
      </c>
    </row>
    <row r="25" spans="1:8" ht="23.5" customHeight="1" x14ac:dyDescent="0.2">
      <c r="A25" s="45" t="s">
        <v>194</v>
      </c>
      <c r="G25" s="47">
        <v>88533</v>
      </c>
      <c r="H25" s="50">
        <v>0.72</v>
      </c>
    </row>
    <row r="26" spans="1:8" ht="23.5" customHeight="1" x14ac:dyDescent="0.2">
      <c r="A26" s="45" t="s">
        <v>195</v>
      </c>
      <c r="G26" s="47">
        <v>7035</v>
      </c>
      <c r="H26" s="50">
        <v>0.31</v>
      </c>
    </row>
    <row r="27" spans="1:8" ht="23.5" customHeight="1" x14ac:dyDescent="0.2">
      <c r="A27" s="45" t="s">
        <v>196</v>
      </c>
      <c r="G27" s="47">
        <v>4592</v>
      </c>
      <c r="H27" s="50">
        <v>0.62</v>
      </c>
    </row>
    <row r="28" spans="1:8" ht="23.5" customHeight="1" x14ac:dyDescent="0.2">
      <c r="G28" s="47">
        <v>317430</v>
      </c>
      <c r="H28" s="47"/>
    </row>
    <row r="29" spans="1:8" ht="23.5" customHeight="1" x14ac:dyDescent="0.2">
      <c r="A29" s="44" t="s">
        <v>203</v>
      </c>
      <c r="G29" s="47"/>
      <c r="H29" s="47"/>
    </row>
    <row r="30" spans="1:8" ht="23.5" customHeight="1" x14ac:dyDescent="0.2">
      <c r="A30" s="45" t="s">
        <v>192</v>
      </c>
      <c r="G30" s="47">
        <v>164015</v>
      </c>
      <c r="H30" s="50">
        <v>0.19315313263433032</v>
      </c>
    </row>
    <row r="31" spans="1:8" ht="23.5" customHeight="1" x14ac:dyDescent="0.2">
      <c r="A31" s="45" t="s">
        <v>193</v>
      </c>
      <c r="G31" s="47">
        <v>156693</v>
      </c>
      <c r="H31" s="50">
        <v>0.35327146210179727</v>
      </c>
    </row>
    <row r="32" spans="1:8" ht="23.5" customHeight="1" x14ac:dyDescent="0.2">
      <c r="A32" s="45" t="s">
        <v>194</v>
      </c>
      <c r="G32" s="47">
        <v>134863</v>
      </c>
      <c r="H32" s="50">
        <v>0.35002031964038383</v>
      </c>
    </row>
    <row r="33" spans="1:12" ht="23.5" customHeight="1" x14ac:dyDescent="0.2">
      <c r="A33" s="45" t="s">
        <v>195</v>
      </c>
      <c r="G33" s="47">
        <v>9185</v>
      </c>
      <c r="H33" s="50">
        <v>9.8392684498872063E-2</v>
      </c>
    </row>
    <row r="34" spans="1:12" ht="23.5" customHeight="1" x14ac:dyDescent="0.2">
      <c r="A34" s="45" t="s">
        <v>196</v>
      </c>
      <c r="G34" s="47">
        <v>7259</v>
      </c>
      <c r="H34" s="50">
        <v>9.0469029044083091E-2</v>
      </c>
    </row>
    <row r="35" spans="1:12" ht="23.5" customHeight="1" x14ac:dyDescent="0.2">
      <c r="G35" s="47">
        <v>472015</v>
      </c>
      <c r="H35" s="47"/>
    </row>
    <row r="36" spans="1:12" ht="23.5" customHeight="1" x14ac:dyDescent="0.2">
      <c r="A36" s="44" t="s">
        <v>202</v>
      </c>
      <c r="G36" s="47"/>
      <c r="H36" s="47"/>
    </row>
    <row r="37" spans="1:12" ht="23.5" customHeight="1" x14ac:dyDescent="0.2">
      <c r="A37" s="45" t="s">
        <v>192</v>
      </c>
      <c r="G37" s="47">
        <f>G23+G30</f>
        <v>281641</v>
      </c>
      <c r="H37" s="47"/>
    </row>
    <row r="38" spans="1:12" ht="23.5" customHeight="1" x14ac:dyDescent="0.2">
      <c r="A38" s="45" t="s">
        <v>193</v>
      </c>
      <c r="G38" s="47">
        <v>57049</v>
      </c>
      <c r="H38" s="47"/>
    </row>
    <row r="39" spans="1:12" ht="23.5" customHeight="1" x14ac:dyDescent="0.2">
      <c r="A39" s="45" t="s">
        <v>194</v>
      </c>
      <c r="G39" s="47">
        <v>46330</v>
      </c>
      <c r="H39" s="47"/>
    </row>
    <row r="40" spans="1:12" ht="23.5" customHeight="1" x14ac:dyDescent="0.2">
      <c r="A40" s="45" t="s">
        <v>195</v>
      </c>
      <c r="G40" s="47">
        <v>2150</v>
      </c>
      <c r="H40" s="47"/>
    </row>
    <row r="41" spans="1:12" ht="23.5" customHeight="1" x14ac:dyDescent="0.2">
      <c r="A41" s="45" t="s">
        <v>196</v>
      </c>
      <c r="G41" s="47">
        <v>2667</v>
      </c>
      <c r="H41" s="47"/>
    </row>
    <row r="42" spans="1:12" ht="23.5" customHeight="1" x14ac:dyDescent="0.2">
      <c r="G42" s="47">
        <v>154585</v>
      </c>
      <c r="H42" s="47"/>
    </row>
    <row r="43" spans="1:12" ht="23.5" customHeight="1" x14ac:dyDescent="0.2"/>
    <row r="44" spans="1:12" ht="23.5" customHeight="1" x14ac:dyDescent="0.2"/>
    <row r="45" spans="1:12" s="33" customFormat="1" ht="41" customHeight="1" x14ac:dyDescent="0.2">
      <c r="A45" s="48" t="s">
        <v>197</v>
      </c>
      <c r="F45" s="43" t="s">
        <v>205</v>
      </c>
      <c r="G45" s="49" t="s">
        <v>200</v>
      </c>
      <c r="H45" s="49" t="s">
        <v>204</v>
      </c>
      <c r="I45" s="41" t="s">
        <v>198</v>
      </c>
      <c r="J45" s="41" t="s">
        <v>204</v>
      </c>
      <c r="K45" s="41" t="s">
        <v>199</v>
      </c>
      <c r="L45" s="33" t="s">
        <v>204</v>
      </c>
    </row>
    <row r="46" spans="1:12" ht="23.5" customHeight="1" x14ac:dyDescent="0.2">
      <c r="A46" s="45" t="s">
        <v>187</v>
      </c>
      <c r="E46" s="47">
        <f>F46*H46</f>
        <v>47945.43</v>
      </c>
      <c r="F46" s="47">
        <v>368811</v>
      </c>
      <c r="G46" s="47">
        <v>46389</v>
      </c>
      <c r="H46" s="50">
        <v>0.13</v>
      </c>
      <c r="I46" s="47">
        <v>164015</v>
      </c>
      <c r="J46" s="50">
        <v>0.19315313263433032</v>
      </c>
      <c r="K46" s="47">
        <v>117626</v>
      </c>
      <c r="L46" s="50">
        <f t="shared" ref="L46" si="0">H46+J46</f>
        <v>0.32315313263433032</v>
      </c>
    </row>
    <row r="47" spans="1:12" ht="23.5" customHeight="1" x14ac:dyDescent="0.2">
      <c r="A47" s="45" t="s">
        <v>188</v>
      </c>
      <c r="E47" s="47">
        <f t="shared" ref="E47:E50" si="1">F47*H47</f>
        <v>45817.74</v>
      </c>
      <c r="F47" s="47">
        <v>120573</v>
      </c>
      <c r="G47" s="47">
        <v>57049</v>
      </c>
      <c r="H47" s="50">
        <v>0.38</v>
      </c>
      <c r="I47" s="47">
        <v>156693</v>
      </c>
      <c r="J47" s="50">
        <v>0.35327146210179727</v>
      </c>
      <c r="K47" s="47">
        <v>99644</v>
      </c>
      <c r="L47" s="50">
        <f>H47+J47</f>
        <v>0.73327146210179728</v>
      </c>
    </row>
    <row r="48" spans="1:12" ht="23.5" customHeight="1" x14ac:dyDescent="0.2">
      <c r="A48" s="45" t="s">
        <v>189</v>
      </c>
      <c r="E48" s="47">
        <f t="shared" si="1"/>
        <v>44612.01</v>
      </c>
      <c r="F48" s="47">
        <v>120573</v>
      </c>
      <c r="G48" s="47">
        <v>46330</v>
      </c>
      <c r="H48" s="50">
        <v>0.37</v>
      </c>
      <c r="I48" s="47">
        <v>134863</v>
      </c>
      <c r="J48" s="50">
        <v>0.35002031964038383</v>
      </c>
      <c r="K48" s="47">
        <v>88533</v>
      </c>
      <c r="L48" s="50">
        <f t="shared" ref="L48:L50" si="2">H48+J48</f>
        <v>0.72002031964038382</v>
      </c>
    </row>
    <row r="49" spans="1:12" ht="23.5" customHeight="1" x14ac:dyDescent="0.2">
      <c r="A49" s="45" t="s">
        <v>190</v>
      </c>
      <c r="E49" s="47">
        <f t="shared" si="1"/>
        <v>2838.92</v>
      </c>
      <c r="F49" s="47">
        <v>20278</v>
      </c>
      <c r="G49" s="47">
        <v>2150</v>
      </c>
      <c r="H49" s="50">
        <v>0.14000000000000001</v>
      </c>
      <c r="I49" s="47">
        <v>9185</v>
      </c>
      <c r="J49" s="50">
        <v>9.8392684498872063E-2</v>
      </c>
      <c r="K49" s="47">
        <v>7035</v>
      </c>
      <c r="L49" s="50">
        <f t="shared" si="2"/>
        <v>0.23839268449887208</v>
      </c>
    </row>
    <row r="50" spans="1:12" ht="23.5" customHeight="1" x14ac:dyDescent="0.2">
      <c r="A50" s="45" t="s">
        <v>191</v>
      </c>
      <c r="E50" s="61">
        <f t="shared" si="1"/>
        <v>17873.28</v>
      </c>
      <c r="F50" s="47">
        <v>49648</v>
      </c>
      <c r="G50" s="47">
        <v>2667</v>
      </c>
      <c r="H50" s="50">
        <v>0.36</v>
      </c>
      <c r="I50" s="47">
        <v>7259</v>
      </c>
      <c r="J50" s="50">
        <v>9.0469029044083091E-2</v>
      </c>
      <c r="K50" s="47">
        <v>4592</v>
      </c>
      <c r="L50" s="50">
        <f t="shared" si="2"/>
        <v>0.45046902904408309</v>
      </c>
    </row>
    <row r="51" spans="1:12" ht="19" customHeight="1" x14ac:dyDescent="0.2">
      <c r="A51" s="46"/>
      <c r="E51" s="17">
        <f>SUM(E46:E50)</f>
        <v>159087.38</v>
      </c>
      <c r="F51" s="17">
        <f>SUM(F46:F50)</f>
        <v>679883</v>
      </c>
      <c r="G51" s="17">
        <f>SUM(G46:G50)</f>
        <v>154585</v>
      </c>
      <c r="H51" s="50"/>
      <c r="I51" s="47">
        <f t="shared" ref="I51" si="3">K51-G51</f>
        <v>162845</v>
      </c>
      <c r="J51" s="47"/>
      <c r="K51" s="47">
        <v>317430</v>
      </c>
    </row>
  </sheetData>
  <sheetProtection algorithmName="SHA-512" hashValue="DMZTuHriEMm/hwZ9r93BxzgHbJfqe/zUuLLJTwggQyZKr8HdgH1Woq/6qwnO0RTBxuBErj2BLnpc4hEtPFuzfA==" saltValue="E32e+yPxWkhXlDFY1bTQ1g==" spinCount="100000" sheet="1" objects="1" scenarios="1" formatColumns="0" formatRows="0"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election activeCell="D15" sqref="A1:XFD1048576"/>
    </sheetView>
  </sheetViews>
  <sheetFormatPr baseColWidth="10" defaultColWidth="8.83203125" defaultRowHeight="14.5" customHeight="1" x14ac:dyDescent="0.2"/>
  <cols>
    <col min="1" max="1" width="83" customWidth="1"/>
    <col min="2" max="3" width="14.1640625" customWidth="1"/>
  </cols>
  <sheetData>
    <row r="1" spans="1:5" s="6" customFormat="1" ht="26.5" customHeight="1" x14ac:dyDescent="0.2">
      <c r="A1" s="30" t="s">
        <v>167</v>
      </c>
      <c r="B1" s="36" t="s">
        <v>41</v>
      </c>
      <c r="C1" s="36" t="s">
        <v>43</v>
      </c>
    </row>
    <row r="2" spans="1:5" ht="14.5" customHeight="1" x14ac:dyDescent="0.2">
      <c r="A2" s="27" t="s">
        <v>168</v>
      </c>
      <c r="B2" s="13">
        <v>4697964</v>
      </c>
      <c r="C2" s="13">
        <v>169461</v>
      </c>
    </row>
    <row r="3" spans="1:5" ht="14.5" customHeight="1" x14ac:dyDescent="0.2">
      <c r="A3" s="27" t="s">
        <v>169</v>
      </c>
      <c r="B3" s="16">
        <v>0.20203469157477916</v>
      </c>
      <c r="C3" s="16">
        <v>0.23718121876220294</v>
      </c>
    </row>
    <row r="4" spans="1:5" ht="14.5" customHeight="1" x14ac:dyDescent="0.2">
      <c r="A4" s="26" t="s">
        <v>170</v>
      </c>
      <c r="B4" s="13">
        <v>1502532</v>
      </c>
      <c r="C4" s="13">
        <v>47636</v>
      </c>
    </row>
    <row r="5" spans="1:5" ht="14.5" customHeight="1" x14ac:dyDescent="0.2">
      <c r="A5" s="26" t="s">
        <v>171</v>
      </c>
      <c r="B5" s="16">
        <v>8.6864298926914621E-2</v>
      </c>
      <c r="C5" s="16">
        <v>9.2814775102686667E-2</v>
      </c>
    </row>
    <row r="6" spans="1:5" ht="14.5" customHeight="1" x14ac:dyDescent="0.2">
      <c r="A6" s="26" t="s">
        <v>172</v>
      </c>
      <c r="B6" s="13">
        <v>447709</v>
      </c>
      <c r="C6" s="13">
        <v>17647</v>
      </c>
    </row>
    <row r="7" spans="1:5" ht="14.5" customHeight="1" x14ac:dyDescent="0.2">
      <c r="A7" s="26" t="s">
        <v>173</v>
      </c>
      <c r="B7" s="16">
        <v>0.24268240791181867</v>
      </c>
      <c r="C7" s="16">
        <v>0.30647794373046194</v>
      </c>
    </row>
    <row r="8" spans="1:5" ht="14.5" customHeight="1" x14ac:dyDescent="0.2">
      <c r="A8" s="26" t="s">
        <v>174</v>
      </c>
      <c r="B8" s="13">
        <v>2747723</v>
      </c>
      <c r="C8" s="13">
        <v>104178</v>
      </c>
    </row>
    <row r="9" spans="1:5" ht="14.5" customHeight="1" x14ac:dyDescent="0.2">
      <c r="A9" s="26" t="s">
        <v>175</v>
      </c>
      <c r="B9" s="16">
        <v>0.50001810655644774</v>
      </c>
      <c r="C9" s="16">
        <v>0.54981290802674698</v>
      </c>
    </row>
    <row r="11" spans="1:5" ht="54" customHeight="1" x14ac:dyDescent="0.2">
      <c r="A11" s="37" t="s">
        <v>176</v>
      </c>
      <c r="B11" s="38"/>
      <c r="C11" s="38"/>
      <c r="D11" s="38"/>
      <c r="E11" s="38"/>
    </row>
  </sheetData>
  <sheetProtection algorithmName="SHA-512" hashValue="TYDgYdsKHPHJw22iL5pRds+HTw3MG3Ljs7Prm+0WEHlnAiJWLkNeJLWz2rsUhr2Bc/6EW3zLQG2vqTA8OtdxpQ==" saltValue="XjIJfYpUBpsHgscH2iz+Tw==" spinCount="100000" sheet="1" objects="1" scenarios="1" formatColumns="0" formatRows="0" selectLockedCells="1" selectUnlockedCells="1"/>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
  <sheetViews>
    <sheetView workbookViewId="0">
      <selection activeCell="C3" sqref="A1:XFD1048576"/>
    </sheetView>
  </sheetViews>
  <sheetFormatPr baseColWidth="10" defaultColWidth="8.83203125" defaultRowHeight="14.5" customHeight="1" x14ac:dyDescent="0.2"/>
  <cols>
    <col min="1" max="1" width="55.33203125" customWidth="1"/>
    <col min="2" max="3" width="13.6640625" customWidth="1"/>
  </cols>
  <sheetData>
    <row r="1" spans="1:4" ht="43.5" customHeight="1" x14ac:dyDescent="0.2">
      <c r="A1" s="6" t="s">
        <v>177</v>
      </c>
      <c r="B1" s="24" t="s">
        <v>41</v>
      </c>
      <c r="C1" s="24" t="s">
        <v>43</v>
      </c>
    </row>
    <row r="2" spans="1:4" ht="14.5" customHeight="1" x14ac:dyDescent="0.2">
      <c r="A2" s="35" t="s">
        <v>178</v>
      </c>
      <c r="B2" s="13">
        <v>3975188</v>
      </c>
      <c r="C2" s="13">
        <v>123268</v>
      </c>
    </row>
    <row r="3" spans="1:4" ht="14.5" customHeight="1" x14ac:dyDescent="0.2">
      <c r="A3" s="35" t="s">
        <v>179</v>
      </c>
      <c r="B3" s="13">
        <v>908027</v>
      </c>
      <c r="C3" s="13">
        <v>32455</v>
      </c>
    </row>
    <row r="4" spans="1:4" ht="14.5" customHeight="1" x14ac:dyDescent="0.2">
      <c r="A4" s="35" t="s">
        <v>180</v>
      </c>
      <c r="B4" s="16">
        <v>0.22842366197523237</v>
      </c>
      <c r="C4" s="16">
        <v>0.26328812019339976</v>
      </c>
    </row>
    <row r="6" spans="1:4" ht="68.5" customHeight="1" x14ac:dyDescent="0.2">
      <c r="A6" s="37" t="s">
        <v>181</v>
      </c>
      <c r="B6" s="38"/>
      <c r="C6" s="38"/>
      <c r="D6" s="38"/>
    </row>
  </sheetData>
  <sheetProtection algorithmName="SHA-512" hashValue="M3GOQ8GuqZjHWZuT9fcGmSqQgZlkGX6SkfCy/WenQXZH5FwSkkJnlp9aRnZOb1wlasX9xgpBx7q0Knujrwq5aQ==" saltValue="tIwWw3sA1bMj0qWp2V9NLA==" spinCount="100000" sheet="1" objects="1" scenarios="1" formatColumns="0" formatRows="0" selectLockedCells="1" selectUnlockedCells="1"/>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8E2E5-2D17-4567-A1BF-86F3BF792817}">
  <dimension ref="A1:F7"/>
  <sheetViews>
    <sheetView workbookViewId="0">
      <selection activeCell="H7" sqref="A1:XFD1048576"/>
    </sheetView>
  </sheetViews>
  <sheetFormatPr baseColWidth="10" defaultColWidth="8.83203125" defaultRowHeight="15" x14ac:dyDescent="0.2"/>
  <cols>
    <col min="2" max="6" width="12.5" customWidth="1"/>
  </cols>
  <sheetData>
    <row r="1" spans="1:6" ht="48" x14ac:dyDescent="0.2">
      <c r="A1" s="51"/>
      <c r="B1" s="51" t="s">
        <v>206</v>
      </c>
      <c r="C1" s="51" t="s">
        <v>207</v>
      </c>
      <c r="D1" s="51" t="s">
        <v>210</v>
      </c>
      <c r="E1" s="51" t="s">
        <v>208</v>
      </c>
      <c r="F1" s="51" t="s">
        <v>210</v>
      </c>
    </row>
    <row r="2" spans="1:6" ht="25.5" customHeight="1" x14ac:dyDescent="0.2">
      <c r="A2" s="52">
        <v>2</v>
      </c>
      <c r="B2" s="53">
        <v>38488</v>
      </c>
      <c r="C2" s="53">
        <v>17420</v>
      </c>
      <c r="D2" s="54">
        <f>C2/B2</f>
        <v>0.45260860527956764</v>
      </c>
      <c r="E2" s="53">
        <v>34840</v>
      </c>
      <c r="F2" s="54">
        <f>E2/B2</f>
        <v>0.90521721055913529</v>
      </c>
    </row>
    <row r="3" spans="1:6" ht="25.5" customHeight="1" x14ac:dyDescent="0.2">
      <c r="A3" s="52">
        <v>3</v>
      </c>
      <c r="B3" s="53">
        <v>47721</v>
      </c>
      <c r="C3" s="53">
        <v>21960</v>
      </c>
      <c r="D3" s="54">
        <f t="shared" ref="D3:D5" si="0">C3/B3</f>
        <v>0.46017476582636574</v>
      </c>
      <c r="E3" s="53">
        <v>43920</v>
      </c>
      <c r="F3" s="54">
        <f t="shared" ref="F3:F5" si="1">E3/B3</f>
        <v>0.92034953165273148</v>
      </c>
    </row>
    <row r="4" spans="1:6" ht="25.5" customHeight="1" x14ac:dyDescent="0.2">
      <c r="A4" s="52">
        <v>4</v>
      </c>
      <c r="B4" s="53">
        <v>52946</v>
      </c>
      <c r="C4" s="53">
        <v>26500</v>
      </c>
      <c r="D4" s="54">
        <f t="shared" si="0"/>
        <v>0.50050995353756655</v>
      </c>
      <c r="E4" s="53">
        <v>53000</v>
      </c>
      <c r="F4" s="54">
        <f t="shared" si="1"/>
        <v>1.0010199070751331</v>
      </c>
    </row>
    <row r="5" spans="1:6" ht="25.5" customHeight="1" x14ac:dyDescent="0.2">
      <c r="A5" s="52">
        <v>5</v>
      </c>
      <c r="B5" s="53">
        <v>70452</v>
      </c>
      <c r="C5" s="53">
        <v>31040</v>
      </c>
      <c r="D5" s="54">
        <f t="shared" si="0"/>
        <v>0.44058365979674102</v>
      </c>
      <c r="E5" s="53">
        <v>62080</v>
      </c>
      <c r="F5" s="54">
        <f t="shared" si="1"/>
        <v>0.88116731959348205</v>
      </c>
    </row>
    <row r="7" spans="1:6" ht="77" customHeight="1" x14ac:dyDescent="0.2">
      <c r="A7" s="65" t="s">
        <v>209</v>
      </c>
      <c r="B7" s="65"/>
      <c r="C7" s="65"/>
      <c r="D7" s="65"/>
      <c r="E7" s="65"/>
      <c r="F7" s="65"/>
    </row>
  </sheetData>
  <sheetProtection algorithmName="SHA-512" hashValue="qvzMppS9/fK3ARMVW84biRMCP75DghMitFprWzZ4BS5esj9J2YIEdRXzh/yYOZVyACZoRTd6kZNulceaJNY2yQ==" saltValue="5jo7JxZTO+piBuF3CsC04g==" spinCount="100000" sheet="1" objects="1" scenarios="1" formatColumns="0" formatRows="0" selectLockedCells="1" selectUnlockedCells="1"/>
  <mergeCells count="1">
    <mergeCell ref="A7:F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9"/>
  <sheetViews>
    <sheetView workbookViewId="0">
      <selection activeCell="B14" sqref="A1:XFD1048576"/>
    </sheetView>
  </sheetViews>
  <sheetFormatPr baseColWidth="10" defaultColWidth="8.83203125" defaultRowHeight="14.5" customHeight="1" x14ac:dyDescent="0.2"/>
  <cols>
    <col min="2" max="2" width="48.83203125" customWidth="1"/>
    <col min="3" max="3" width="13.5" customWidth="1"/>
  </cols>
  <sheetData>
    <row r="1" spans="2:5" ht="29" customHeight="1" x14ac:dyDescent="0.2">
      <c r="B1" s="55" t="s">
        <v>211</v>
      </c>
      <c r="C1" s="24"/>
    </row>
    <row r="2" spans="2:5" ht="26.5" customHeight="1" x14ac:dyDescent="0.2">
      <c r="B2" s="28" t="s">
        <v>182</v>
      </c>
      <c r="C2" s="17">
        <v>50852.127665053835</v>
      </c>
    </row>
    <row r="3" spans="2:5" ht="14.5" customHeight="1" x14ac:dyDescent="0.2">
      <c r="B3" s="28" t="s">
        <v>36</v>
      </c>
      <c r="C3" s="3">
        <v>71821</v>
      </c>
    </row>
    <row r="4" spans="2:5" ht="14.5" customHeight="1" x14ac:dyDescent="0.2">
      <c r="B4" s="28" t="s">
        <v>37</v>
      </c>
      <c r="C4" s="3">
        <v>21546.3</v>
      </c>
    </row>
    <row r="5" spans="2:5" ht="14.5" customHeight="1" x14ac:dyDescent="0.2">
      <c r="B5" s="28" t="s">
        <v>38</v>
      </c>
      <c r="C5" s="3">
        <v>539</v>
      </c>
    </row>
    <row r="6" spans="2:5" ht="14.5" customHeight="1" x14ac:dyDescent="0.2">
      <c r="B6" s="28" t="s">
        <v>39</v>
      </c>
      <c r="C6" s="19">
        <v>960</v>
      </c>
    </row>
    <row r="7" spans="2:5" ht="14.5" customHeight="1" x14ac:dyDescent="0.2">
      <c r="B7" s="28" t="s">
        <v>40</v>
      </c>
      <c r="C7" s="19">
        <v>421</v>
      </c>
    </row>
    <row r="9" spans="2:5" ht="78.5" customHeight="1" x14ac:dyDescent="0.2">
      <c r="B9" s="37" t="s">
        <v>212</v>
      </c>
      <c r="C9" s="38"/>
      <c r="D9" s="38"/>
      <c r="E9" s="38"/>
    </row>
  </sheetData>
  <sheetProtection algorithmName="SHA-512" hashValue="rjjjxSZuKu2hGQvWoHkLJvAHk8tRWs6BtHDAOIfIW2T9eTRA2oXAHgsNNgto0uveM36K3B3YdbrhCk3gMOnW7A==" saltValue="M+UPvF86ZbiuWVvsltH02g==" spinCount="100000" sheet="1" objects="1" scenarios="1" formatColumns="0" formatRows="0" selectLockedCells="1" selectUnlockedCells="1"/>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10"/>
  <sheetViews>
    <sheetView tabSelected="1" workbookViewId="0">
      <pane xSplit="1" ySplit="1" topLeftCell="B2" activePane="bottomRight" state="frozen"/>
      <selection pane="topRight" activeCell="B1" sqref="B1"/>
      <selection pane="bottomLeft" activeCell="A2" sqref="A2"/>
      <selection pane="bottomRight" activeCell="A105" sqref="A1:XFD1048576"/>
    </sheetView>
  </sheetViews>
  <sheetFormatPr baseColWidth="10" defaultColWidth="8.83203125" defaultRowHeight="14.5" customHeight="1" x14ac:dyDescent="0.2"/>
  <cols>
    <col min="1" max="1" width="27.6640625" style="1" customWidth="1"/>
    <col min="2" max="2" width="16.1640625" customWidth="1"/>
    <col min="3" max="5" width="14.33203125" style="3" customWidth="1"/>
    <col min="6" max="7" width="14.33203125" customWidth="1"/>
  </cols>
  <sheetData>
    <row r="1" spans="1:10" ht="87" customHeight="1" x14ac:dyDescent="0.2">
      <c r="A1" s="39" t="s">
        <v>183</v>
      </c>
      <c r="B1" s="11" t="s">
        <v>35</v>
      </c>
      <c r="C1" s="11" t="s">
        <v>36</v>
      </c>
      <c r="D1" s="11" t="s">
        <v>37</v>
      </c>
      <c r="E1" s="11" t="s">
        <v>38</v>
      </c>
      <c r="F1" s="11" t="s">
        <v>39</v>
      </c>
      <c r="G1" s="11" t="s">
        <v>40</v>
      </c>
      <c r="J1" s="40" t="s">
        <v>184</v>
      </c>
    </row>
    <row r="2" spans="1:10" ht="14.5" customHeight="1" x14ac:dyDescent="0.2">
      <c r="A2" s="12" t="s">
        <v>43</v>
      </c>
      <c r="B2" s="17">
        <v>50852.127665053835</v>
      </c>
      <c r="C2" s="3">
        <v>71821</v>
      </c>
      <c r="D2" s="3">
        <v>21546.3</v>
      </c>
      <c r="E2" s="3">
        <v>539</v>
      </c>
      <c r="F2" s="19">
        <v>960</v>
      </c>
      <c r="G2" s="19">
        <v>421</v>
      </c>
    </row>
    <row r="3" spans="1:10" ht="14.5" customHeight="1" x14ac:dyDescent="0.2">
      <c r="A3" s="12" t="s">
        <v>54</v>
      </c>
      <c r="B3" s="17">
        <v>690.09013301568393</v>
      </c>
      <c r="C3" s="3">
        <v>75500</v>
      </c>
      <c r="D3" s="3">
        <v>22650</v>
      </c>
      <c r="E3" s="3">
        <v>566</v>
      </c>
      <c r="F3" s="3">
        <v>1279</v>
      </c>
      <c r="G3" s="19">
        <v>713</v>
      </c>
    </row>
    <row r="4" spans="1:10" ht="14.5" customHeight="1" x14ac:dyDescent="0.2">
      <c r="A4" s="12" t="s">
        <v>88</v>
      </c>
      <c r="B4" s="17">
        <v>338.85930672880863</v>
      </c>
      <c r="C4" s="3">
        <v>75500</v>
      </c>
      <c r="D4" s="3">
        <v>22650</v>
      </c>
      <c r="E4" s="3">
        <v>566</v>
      </c>
      <c r="F4" s="3">
        <v>1279</v>
      </c>
      <c r="G4" s="19">
        <v>713</v>
      </c>
    </row>
    <row r="5" spans="1:10" ht="14.5" customHeight="1" x14ac:dyDescent="0.2">
      <c r="A5" s="12" t="s">
        <v>101</v>
      </c>
      <c r="B5" s="17">
        <v>40.427835051546388</v>
      </c>
      <c r="C5" s="3">
        <v>75500</v>
      </c>
      <c r="D5" s="3">
        <v>22650</v>
      </c>
      <c r="E5" s="3">
        <v>566</v>
      </c>
      <c r="F5" s="3">
        <v>1279</v>
      </c>
      <c r="G5" s="19">
        <v>713</v>
      </c>
    </row>
    <row r="6" spans="1:10" ht="14.5" customHeight="1" x14ac:dyDescent="0.2">
      <c r="A6" s="12" t="s">
        <v>78</v>
      </c>
      <c r="B6" s="17">
        <v>217.78350744609912</v>
      </c>
      <c r="C6" s="3">
        <v>95700</v>
      </c>
      <c r="D6" s="3">
        <v>28710</v>
      </c>
      <c r="E6" s="3">
        <v>718</v>
      </c>
      <c r="F6" s="3">
        <v>1200</v>
      </c>
      <c r="G6" s="19">
        <v>482</v>
      </c>
    </row>
    <row r="7" spans="1:10" ht="14.5" customHeight="1" x14ac:dyDescent="0.2">
      <c r="A7" s="12" t="s">
        <v>94</v>
      </c>
      <c r="B7" s="17">
        <v>847.52942768231628</v>
      </c>
      <c r="C7" s="3">
        <v>95700</v>
      </c>
      <c r="D7" s="3">
        <v>28710</v>
      </c>
      <c r="E7" s="3">
        <v>718</v>
      </c>
      <c r="F7" s="3">
        <v>1200</v>
      </c>
      <c r="G7" s="19">
        <v>482</v>
      </c>
    </row>
    <row r="8" spans="1:10" ht="14.5" customHeight="1" x14ac:dyDescent="0.2">
      <c r="A8" s="12" t="s">
        <v>135</v>
      </c>
      <c r="B8" s="17">
        <v>2736.1936479984129</v>
      </c>
      <c r="C8" s="3">
        <v>95700</v>
      </c>
      <c r="D8" s="3">
        <v>28710</v>
      </c>
      <c r="E8" s="3">
        <v>718</v>
      </c>
      <c r="F8" s="3">
        <v>1200</v>
      </c>
      <c r="G8" s="19">
        <v>482</v>
      </c>
    </row>
    <row r="9" spans="1:10" ht="14.5" customHeight="1" x14ac:dyDescent="0.2">
      <c r="A9" s="12" t="s">
        <v>56</v>
      </c>
      <c r="B9" s="17">
        <v>545.59847298355521</v>
      </c>
      <c r="C9" s="3">
        <v>84200</v>
      </c>
      <c r="D9" s="3">
        <v>25260</v>
      </c>
      <c r="E9" s="3">
        <v>632</v>
      </c>
      <c r="F9" s="3">
        <v>1151</v>
      </c>
      <c r="G9" s="19">
        <v>519</v>
      </c>
    </row>
    <row r="10" spans="1:10" ht="14.5" customHeight="1" x14ac:dyDescent="0.2">
      <c r="A10" s="12" t="s">
        <v>79</v>
      </c>
      <c r="B10" s="17">
        <v>1044.9041016004664</v>
      </c>
      <c r="C10" s="3">
        <v>84200</v>
      </c>
      <c r="D10" s="3">
        <v>25260</v>
      </c>
      <c r="E10" s="3">
        <v>632</v>
      </c>
      <c r="F10" s="3">
        <v>1151</v>
      </c>
      <c r="G10" s="19">
        <v>519</v>
      </c>
    </row>
    <row r="11" spans="1:10" ht="14.5" customHeight="1" x14ac:dyDescent="0.2">
      <c r="A11" s="12" t="s">
        <v>103</v>
      </c>
      <c r="B11" s="17">
        <v>4234.3707393689347</v>
      </c>
      <c r="C11" s="3">
        <v>84200</v>
      </c>
      <c r="D11" s="3">
        <v>25260</v>
      </c>
      <c r="E11" s="3">
        <v>632</v>
      </c>
      <c r="F11" s="3">
        <v>1151</v>
      </c>
      <c r="G11" s="19">
        <v>519</v>
      </c>
    </row>
    <row r="12" spans="1:10" ht="14.5" customHeight="1" x14ac:dyDescent="0.2">
      <c r="A12" s="12" t="s">
        <v>133</v>
      </c>
      <c r="B12" s="17">
        <v>427.49661569315623</v>
      </c>
      <c r="C12" s="3">
        <v>84200</v>
      </c>
      <c r="D12" s="3">
        <v>25260</v>
      </c>
      <c r="E12" s="3">
        <v>632</v>
      </c>
      <c r="F12" s="3">
        <v>1151</v>
      </c>
      <c r="G12" s="19">
        <v>519</v>
      </c>
    </row>
    <row r="13" spans="1:10" ht="14.5" customHeight="1" x14ac:dyDescent="0.2">
      <c r="A13" s="12" t="s">
        <v>70</v>
      </c>
      <c r="B13" s="17">
        <v>34.85512167515563</v>
      </c>
      <c r="C13" s="3">
        <v>84500</v>
      </c>
      <c r="D13" s="3">
        <v>25350</v>
      </c>
      <c r="E13" s="3">
        <v>634</v>
      </c>
      <c r="F13" s="3">
        <v>1147</v>
      </c>
      <c r="G13" s="19">
        <v>513</v>
      </c>
    </row>
    <row r="14" spans="1:10" ht="14.5" customHeight="1" x14ac:dyDescent="0.2">
      <c r="A14" s="12" t="s">
        <v>62</v>
      </c>
      <c r="B14" s="17">
        <v>144.08567134268537</v>
      </c>
      <c r="C14" s="3">
        <v>86400</v>
      </c>
      <c r="D14" s="3">
        <v>25920</v>
      </c>
      <c r="E14" s="3">
        <v>648</v>
      </c>
      <c r="F14" s="3">
        <v>1134</v>
      </c>
      <c r="G14" s="19">
        <v>486</v>
      </c>
    </row>
    <row r="15" spans="1:10" ht="14.5" customHeight="1" x14ac:dyDescent="0.2">
      <c r="A15" s="12" t="s">
        <v>75</v>
      </c>
      <c r="B15" s="17">
        <v>1652.114413816008</v>
      </c>
      <c r="C15" s="3">
        <v>86400</v>
      </c>
      <c r="D15" s="3">
        <v>25920</v>
      </c>
      <c r="E15" s="3">
        <v>648</v>
      </c>
      <c r="F15" s="3">
        <v>1134</v>
      </c>
      <c r="G15" s="19">
        <v>486</v>
      </c>
    </row>
    <row r="16" spans="1:10" ht="14.5" customHeight="1" x14ac:dyDescent="0.2">
      <c r="A16" s="12" t="s">
        <v>111</v>
      </c>
      <c r="B16" s="17">
        <v>342.10090361445782</v>
      </c>
      <c r="C16" s="3">
        <v>86400</v>
      </c>
      <c r="D16" s="3">
        <v>25920</v>
      </c>
      <c r="E16" s="3">
        <v>648</v>
      </c>
      <c r="F16" s="3">
        <v>1134</v>
      </c>
      <c r="G16" s="19">
        <v>486</v>
      </c>
    </row>
    <row r="17" spans="1:7" ht="14.5" customHeight="1" x14ac:dyDescent="0.2">
      <c r="A17" s="12" t="s">
        <v>58</v>
      </c>
      <c r="B17" s="17">
        <v>8.6060606060606055</v>
      </c>
      <c r="C17" s="3">
        <v>75300</v>
      </c>
      <c r="D17" s="3">
        <v>22590</v>
      </c>
      <c r="E17" s="3">
        <v>565</v>
      </c>
      <c r="F17" s="3">
        <v>1091</v>
      </c>
      <c r="G17" s="19">
        <v>526</v>
      </c>
    </row>
    <row r="18" spans="1:7" ht="14.5" customHeight="1" x14ac:dyDescent="0.2">
      <c r="A18" s="12" t="s">
        <v>108</v>
      </c>
      <c r="B18" s="17">
        <v>919.76964625332823</v>
      </c>
      <c r="C18" s="3">
        <v>76200</v>
      </c>
      <c r="D18" s="3">
        <v>22860</v>
      </c>
      <c r="E18" s="3">
        <v>572</v>
      </c>
      <c r="F18" s="3">
        <v>1069</v>
      </c>
      <c r="G18" s="19">
        <v>497</v>
      </c>
    </row>
    <row r="19" spans="1:7" ht="14.5" customHeight="1" x14ac:dyDescent="0.2">
      <c r="A19" s="12" t="s">
        <v>71</v>
      </c>
      <c r="B19" s="17">
        <v>174.29318854886475</v>
      </c>
      <c r="C19" s="3">
        <v>72200</v>
      </c>
      <c r="D19" s="3">
        <v>21660</v>
      </c>
      <c r="E19" s="3">
        <v>542</v>
      </c>
      <c r="F19" s="3">
        <v>976</v>
      </c>
      <c r="G19" s="19">
        <v>434</v>
      </c>
    </row>
    <row r="20" spans="1:7" ht="14.5" customHeight="1" x14ac:dyDescent="0.2">
      <c r="A20" s="12" t="s">
        <v>68</v>
      </c>
      <c r="B20" s="17">
        <v>816.30083454762223</v>
      </c>
      <c r="C20" s="3">
        <v>63800</v>
      </c>
      <c r="D20" s="3">
        <v>19140</v>
      </c>
      <c r="E20" s="3">
        <v>479</v>
      </c>
      <c r="F20" s="3">
        <v>947</v>
      </c>
      <c r="G20" s="19">
        <v>468</v>
      </c>
    </row>
    <row r="21" spans="1:7" ht="14.5" customHeight="1" x14ac:dyDescent="0.2">
      <c r="A21" s="12" t="s">
        <v>92</v>
      </c>
      <c r="B21" s="17">
        <v>603.93550150314297</v>
      </c>
      <c r="C21" s="3">
        <v>69700</v>
      </c>
      <c r="D21" s="3">
        <v>20910</v>
      </c>
      <c r="E21" s="3">
        <v>523</v>
      </c>
      <c r="F21" s="3">
        <v>923</v>
      </c>
      <c r="G21" s="19">
        <v>400</v>
      </c>
    </row>
    <row r="22" spans="1:7" ht="14.5" customHeight="1" x14ac:dyDescent="0.2">
      <c r="A22" s="12" t="s">
        <v>110</v>
      </c>
      <c r="B22" s="17">
        <v>1617.9361929476415</v>
      </c>
      <c r="C22" s="3">
        <v>59400</v>
      </c>
      <c r="D22" s="3">
        <v>17820</v>
      </c>
      <c r="E22" s="3">
        <v>446</v>
      </c>
      <c r="F22" s="3">
        <v>894</v>
      </c>
      <c r="G22" s="19">
        <v>448</v>
      </c>
    </row>
    <row r="23" spans="1:7" ht="14.5" customHeight="1" x14ac:dyDescent="0.2">
      <c r="A23" s="12" t="s">
        <v>123</v>
      </c>
      <c r="B23" s="17">
        <v>763.51048034934502</v>
      </c>
      <c r="C23" s="3">
        <v>62300</v>
      </c>
      <c r="D23" s="3">
        <v>18690</v>
      </c>
      <c r="E23" s="3">
        <v>467</v>
      </c>
      <c r="F23" s="3">
        <v>891</v>
      </c>
      <c r="G23" s="19">
        <v>424</v>
      </c>
    </row>
    <row r="24" spans="1:7" ht="14.5" customHeight="1" x14ac:dyDescent="0.2">
      <c r="A24" s="12" t="s">
        <v>117</v>
      </c>
      <c r="B24" s="17">
        <v>1269.6045179243738</v>
      </c>
      <c r="C24" s="3">
        <v>59400</v>
      </c>
      <c r="D24" s="3">
        <v>17820</v>
      </c>
      <c r="E24" s="3">
        <v>446</v>
      </c>
      <c r="F24" s="3">
        <v>873</v>
      </c>
      <c r="G24" s="19">
        <v>427</v>
      </c>
    </row>
    <row r="25" spans="1:7" ht="14.5" customHeight="1" x14ac:dyDescent="0.2">
      <c r="A25" s="12" t="s">
        <v>69</v>
      </c>
      <c r="B25" s="17">
        <v>3575.5894722743101</v>
      </c>
      <c r="C25" s="3">
        <v>59600</v>
      </c>
      <c r="D25" s="3">
        <v>17880</v>
      </c>
      <c r="E25" s="3">
        <v>447</v>
      </c>
      <c r="F25" s="3">
        <v>869</v>
      </c>
      <c r="G25" s="19">
        <v>422</v>
      </c>
    </row>
    <row r="26" spans="1:7" ht="14.5" customHeight="1" x14ac:dyDescent="0.2">
      <c r="A26" s="12" t="s">
        <v>84</v>
      </c>
      <c r="B26" s="17">
        <v>3171.3439388601319</v>
      </c>
      <c r="C26" s="3">
        <v>66700</v>
      </c>
      <c r="D26" s="3">
        <v>20010</v>
      </c>
      <c r="E26" s="3">
        <v>500</v>
      </c>
      <c r="F26" s="3">
        <v>859</v>
      </c>
      <c r="G26" s="19">
        <v>359</v>
      </c>
    </row>
    <row r="27" spans="1:7" ht="14.5" customHeight="1" x14ac:dyDescent="0.2">
      <c r="A27" s="12" t="s">
        <v>119</v>
      </c>
      <c r="B27" s="17">
        <v>676.97882650373958</v>
      </c>
      <c r="C27" s="3">
        <v>66700</v>
      </c>
      <c r="D27" s="3">
        <v>20010</v>
      </c>
      <c r="E27" s="3">
        <v>500</v>
      </c>
      <c r="F27" s="3">
        <v>859</v>
      </c>
      <c r="G27" s="19">
        <v>359</v>
      </c>
    </row>
    <row r="28" spans="1:7" ht="14.5" customHeight="1" x14ac:dyDescent="0.2">
      <c r="A28" s="12" t="s">
        <v>44</v>
      </c>
      <c r="B28" s="17">
        <v>845.7908979089791</v>
      </c>
      <c r="C28" s="3">
        <v>68100</v>
      </c>
      <c r="D28" s="3">
        <v>20430</v>
      </c>
      <c r="E28" s="3">
        <v>511</v>
      </c>
      <c r="F28" s="3">
        <v>855</v>
      </c>
      <c r="G28" s="19">
        <v>344</v>
      </c>
    </row>
    <row r="29" spans="1:7" ht="14.5" customHeight="1" x14ac:dyDescent="0.2">
      <c r="A29" s="12" t="s">
        <v>59</v>
      </c>
      <c r="B29" s="17">
        <v>207.18911256024953</v>
      </c>
      <c r="C29" s="3">
        <v>71200</v>
      </c>
      <c r="D29" s="3">
        <v>21360</v>
      </c>
      <c r="E29" s="3">
        <v>534</v>
      </c>
      <c r="F29" s="3">
        <v>846</v>
      </c>
      <c r="G29" s="19">
        <v>312</v>
      </c>
    </row>
    <row r="30" spans="1:7" ht="14.5" customHeight="1" x14ac:dyDescent="0.2">
      <c r="A30" s="12" t="s">
        <v>98</v>
      </c>
      <c r="B30" s="17">
        <v>184.49597170367457</v>
      </c>
      <c r="C30" s="3">
        <v>77700</v>
      </c>
      <c r="D30" s="3">
        <v>23310</v>
      </c>
      <c r="E30" s="3">
        <v>583</v>
      </c>
      <c r="F30" s="3">
        <v>843</v>
      </c>
      <c r="G30" s="19">
        <v>260</v>
      </c>
    </row>
    <row r="31" spans="1:7" ht="14.5" customHeight="1" x14ac:dyDescent="0.2">
      <c r="A31" s="12" t="s">
        <v>114</v>
      </c>
      <c r="B31" s="17">
        <v>141.21671671671672</v>
      </c>
      <c r="C31" s="3">
        <v>70100</v>
      </c>
      <c r="D31" s="3">
        <v>21030</v>
      </c>
      <c r="E31" s="3">
        <v>526</v>
      </c>
      <c r="F31" s="3">
        <v>843</v>
      </c>
      <c r="G31" s="19">
        <v>317</v>
      </c>
    </row>
    <row r="32" spans="1:7" ht="14.5" customHeight="1" x14ac:dyDescent="0.2">
      <c r="A32" s="12" t="s">
        <v>53</v>
      </c>
      <c r="B32" s="17">
        <v>519.55031847133762</v>
      </c>
      <c r="C32" s="3">
        <v>76900</v>
      </c>
      <c r="D32" s="3">
        <v>23070</v>
      </c>
      <c r="E32" s="3">
        <v>577</v>
      </c>
      <c r="F32" s="3">
        <v>841</v>
      </c>
      <c r="G32" s="19">
        <v>264</v>
      </c>
    </row>
    <row r="33" spans="1:7" ht="14.5" customHeight="1" x14ac:dyDescent="0.2">
      <c r="A33" s="12" t="s">
        <v>82</v>
      </c>
      <c r="B33" s="17">
        <v>142.97162709901562</v>
      </c>
      <c r="C33" s="3">
        <v>68600</v>
      </c>
      <c r="D33" s="3">
        <v>20580</v>
      </c>
      <c r="E33" s="3">
        <v>515</v>
      </c>
      <c r="F33" s="3">
        <v>830</v>
      </c>
      <c r="G33" s="19">
        <v>315</v>
      </c>
    </row>
    <row r="34" spans="1:7" ht="14.5" customHeight="1" x14ac:dyDescent="0.2">
      <c r="A34" s="12" t="s">
        <v>87</v>
      </c>
      <c r="B34" s="17">
        <v>390.98033067274804</v>
      </c>
      <c r="C34" s="3">
        <v>65600</v>
      </c>
      <c r="D34" s="3">
        <v>19680</v>
      </c>
      <c r="E34" s="3">
        <v>492</v>
      </c>
      <c r="F34" s="3">
        <v>827</v>
      </c>
      <c r="G34" s="19">
        <v>335</v>
      </c>
    </row>
    <row r="35" spans="1:7" ht="14.5" customHeight="1" x14ac:dyDescent="0.2">
      <c r="A35" s="12" t="s">
        <v>139</v>
      </c>
      <c r="B35" s="17">
        <v>1417.8963860455399</v>
      </c>
      <c r="C35" s="3">
        <v>50500</v>
      </c>
      <c r="D35" s="3">
        <v>15150</v>
      </c>
      <c r="E35" s="3">
        <v>379</v>
      </c>
      <c r="F35" s="3">
        <v>827</v>
      </c>
      <c r="G35" s="19">
        <v>448</v>
      </c>
    </row>
    <row r="36" spans="1:7" ht="14.5" customHeight="1" x14ac:dyDescent="0.2">
      <c r="A36" s="12" t="s">
        <v>138</v>
      </c>
      <c r="B36" s="17">
        <v>143.07977332170881</v>
      </c>
      <c r="C36" s="3">
        <v>71400</v>
      </c>
      <c r="D36" s="3">
        <v>21420</v>
      </c>
      <c r="E36" s="3">
        <v>536</v>
      </c>
      <c r="F36" s="3">
        <v>826</v>
      </c>
      <c r="G36" s="19">
        <v>290</v>
      </c>
    </row>
    <row r="37" spans="1:7" ht="14.5" customHeight="1" x14ac:dyDescent="0.2">
      <c r="A37" s="12" t="s">
        <v>73</v>
      </c>
      <c r="B37" s="17">
        <v>154.82553191489362</v>
      </c>
      <c r="C37" s="3">
        <v>68900</v>
      </c>
      <c r="D37" s="3">
        <v>20670</v>
      </c>
      <c r="E37" s="3">
        <v>517</v>
      </c>
      <c r="F37" s="3">
        <v>825</v>
      </c>
      <c r="G37" s="19">
        <v>308</v>
      </c>
    </row>
    <row r="38" spans="1:7" ht="14.5" customHeight="1" x14ac:dyDescent="0.2">
      <c r="A38" s="12" t="s">
        <v>77</v>
      </c>
      <c r="B38" s="17">
        <v>2493.388419872992</v>
      </c>
      <c r="C38" s="3">
        <v>68900</v>
      </c>
      <c r="D38" s="3">
        <v>20670</v>
      </c>
      <c r="E38" s="3">
        <v>517</v>
      </c>
      <c r="F38" s="3">
        <v>825</v>
      </c>
      <c r="G38" s="19">
        <v>308</v>
      </c>
    </row>
    <row r="39" spans="1:7" ht="14.5" customHeight="1" x14ac:dyDescent="0.2">
      <c r="A39" s="12" t="s">
        <v>128</v>
      </c>
      <c r="B39" s="17">
        <v>111.38701298701299</v>
      </c>
      <c r="C39" s="3">
        <v>68900</v>
      </c>
      <c r="D39" s="3">
        <v>20670</v>
      </c>
      <c r="E39" s="3">
        <v>517</v>
      </c>
      <c r="F39" s="3">
        <v>825</v>
      </c>
      <c r="G39" s="19">
        <v>308</v>
      </c>
    </row>
    <row r="40" spans="1:7" ht="14.5" customHeight="1" x14ac:dyDescent="0.2">
      <c r="A40" s="12" t="s">
        <v>142</v>
      </c>
      <c r="B40" s="17">
        <v>206.20008587376554</v>
      </c>
      <c r="C40" s="3">
        <v>68900</v>
      </c>
      <c r="D40" s="3">
        <v>20670</v>
      </c>
      <c r="E40" s="3">
        <v>517</v>
      </c>
      <c r="F40" s="3">
        <v>825</v>
      </c>
      <c r="G40" s="19">
        <v>308</v>
      </c>
    </row>
    <row r="41" spans="1:7" ht="14.5" customHeight="1" x14ac:dyDescent="0.2">
      <c r="A41" s="12" t="s">
        <v>115</v>
      </c>
      <c r="B41" s="17">
        <v>18.705882352941178</v>
      </c>
      <c r="C41" s="3">
        <v>56400</v>
      </c>
      <c r="D41" s="3">
        <v>16920</v>
      </c>
      <c r="E41" s="3">
        <v>423</v>
      </c>
      <c r="F41" s="3">
        <v>825</v>
      </c>
      <c r="G41" s="19">
        <v>402</v>
      </c>
    </row>
    <row r="42" spans="1:7" ht="14.5" customHeight="1" x14ac:dyDescent="0.2">
      <c r="A42" s="12" t="s">
        <v>113</v>
      </c>
      <c r="B42" s="17">
        <v>192.86376811594201</v>
      </c>
      <c r="C42" s="3">
        <v>64500</v>
      </c>
      <c r="D42" s="3">
        <v>19350</v>
      </c>
      <c r="E42" s="3">
        <v>484</v>
      </c>
      <c r="F42" s="3">
        <v>824</v>
      </c>
      <c r="G42" s="19">
        <v>340</v>
      </c>
    </row>
    <row r="43" spans="1:7" ht="14.5" customHeight="1" x14ac:dyDescent="0.2">
      <c r="A43" s="12" t="s">
        <v>64</v>
      </c>
      <c r="B43" s="17">
        <v>126.51698670605613</v>
      </c>
      <c r="C43" s="3">
        <v>52800</v>
      </c>
      <c r="D43" s="3">
        <v>15840</v>
      </c>
      <c r="E43" s="3">
        <v>396</v>
      </c>
      <c r="F43" s="3">
        <v>808</v>
      </c>
      <c r="G43" s="19">
        <v>412</v>
      </c>
    </row>
    <row r="44" spans="1:7" ht="14.5" customHeight="1" x14ac:dyDescent="0.2">
      <c r="A44" s="12" t="s">
        <v>112</v>
      </c>
      <c r="B44" s="17">
        <v>31.041666666666668</v>
      </c>
      <c r="C44" s="3">
        <v>60800</v>
      </c>
      <c r="D44" s="3">
        <v>18240</v>
      </c>
      <c r="E44" s="3">
        <v>456</v>
      </c>
      <c r="F44" s="3">
        <v>795</v>
      </c>
      <c r="G44" s="19">
        <v>339</v>
      </c>
    </row>
    <row r="45" spans="1:7" ht="14.5" customHeight="1" x14ac:dyDescent="0.2">
      <c r="A45" s="12" t="s">
        <v>86</v>
      </c>
      <c r="B45" s="17">
        <v>738.64805515363014</v>
      </c>
      <c r="C45" s="3">
        <v>63000</v>
      </c>
      <c r="D45" s="3">
        <v>18900</v>
      </c>
      <c r="E45" s="3">
        <v>476</v>
      </c>
      <c r="F45" s="3">
        <v>790</v>
      </c>
      <c r="G45" s="19">
        <v>314</v>
      </c>
    </row>
    <row r="46" spans="1:7" ht="14.5" customHeight="1" x14ac:dyDescent="0.2">
      <c r="A46" s="12" t="s">
        <v>65</v>
      </c>
      <c r="B46" s="17">
        <v>58.295719844357968</v>
      </c>
      <c r="C46" s="3">
        <v>49000</v>
      </c>
      <c r="D46" s="3">
        <v>14700</v>
      </c>
      <c r="E46" s="3">
        <v>368</v>
      </c>
      <c r="F46" s="3">
        <v>788</v>
      </c>
      <c r="G46" s="19">
        <v>420</v>
      </c>
    </row>
    <row r="47" spans="1:7" ht="14.5" customHeight="1" x14ac:dyDescent="0.2">
      <c r="A47" s="12" t="s">
        <v>106</v>
      </c>
      <c r="B47" s="17">
        <v>234.6474778310801</v>
      </c>
      <c r="C47" s="3">
        <v>76200</v>
      </c>
      <c r="D47" s="3">
        <v>22860</v>
      </c>
      <c r="E47" s="3">
        <v>574</v>
      </c>
      <c r="F47" s="3">
        <v>783</v>
      </c>
      <c r="G47" s="19">
        <v>209</v>
      </c>
    </row>
    <row r="48" spans="1:7" ht="14.5" customHeight="1" x14ac:dyDescent="0.2">
      <c r="A48" s="12" t="s">
        <v>141</v>
      </c>
      <c r="B48" s="17">
        <v>752.03082257753806</v>
      </c>
      <c r="C48" s="3">
        <v>64300</v>
      </c>
      <c r="D48" s="3">
        <v>19290</v>
      </c>
      <c r="E48" s="3">
        <v>482</v>
      </c>
      <c r="F48" s="3">
        <v>778</v>
      </c>
      <c r="G48" s="19">
        <v>296</v>
      </c>
    </row>
    <row r="49" spans="1:7" ht="14.5" customHeight="1" x14ac:dyDescent="0.2">
      <c r="A49" s="12" t="s">
        <v>96</v>
      </c>
      <c r="B49" s="17">
        <v>344.82587505538322</v>
      </c>
      <c r="C49" s="3">
        <v>61000</v>
      </c>
      <c r="D49" s="3">
        <v>18300</v>
      </c>
      <c r="E49" s="3">
        <v>458</v>
      </c>
      <c r="F49" s="3">
        <v>777</v>
      </c>
      <c r="G49" s="19">
        <v>319</v>
      </c>
    </row>
    <row r="50" spans="1:7" ht="14.5" customHeight="1" x14ac:dyDescent="0.2">
      <c r="A50" s="12" t="s">
        <v>76</v>
      </c>
      <c r="B50" s="17">
        <v>589.03712296983758</v>
      </c>
      <c r="C50" s="3">
        <v>62100</v>
      </c>
      <c r="D50" s="3">
        <v>18630</v>
      </c>
      <c r="E50" s="3">
        <v>466</v>
      </c>
      <c r="F50" s="3">
        <v>774</v>
      </c>
      <c r="G50" s="19">
        <v>308</v>
      </c>
    </row>
    <row r="51" spans="1:7" ht="14.5" customHeight="1" x14ac:dyDescent="0.2">
      <c r="A51" s="12" t="s">
        <v>107</v>
      </c>
      <c r="B51" s="17">
        <v>518.19817658349325</v>
      </c>
      <c r="C51" s="3">
        <v>62100</v>
      </c>
      <c r="D51" s="3">
        <v>18630</v>
      </c>
      <c r="E51" s="3">
        <v>466</v>
      </c>
      <c r="F51" s="3">
        <v>774</v>
      </c>
      <c r="G51" s="19">
        <v>308</v>
      </c>
    </row>
    <row r="52" spans="1:7" ht="14.5" customHeight="1" x14ac:dyDescent="0.2">
      <c r="A52" s="12" t="s">
        <v>118</v>
      </c>
      <c r="B52" s="17">
        <v>72.411693057247263</v>
      </c>
      <c r="C52" s="3">
        <v>62100</v>
      </c>
      <c r="D52" s="3">
        <v>18630</v>
      </c>
      <c r="E52" s="3">
        <v>466</v>
      </c>
      <c r="F52" s="3">
        <v>768</v>
      </c>
      <c r="G52" s="19">
        <v>302</v>
      </c>
    </row>
    <row r="53" spans="1:7" ht="14.5" customHeight="1" x14ac:dyDescent="0.2">
      <c r="A53" s="12" t="s">
        <v>89</v>
      </c>
      <c r="B53" s="17">
        <v>215.07246376811594</v>
      </c>
      <c r="C53" s="3">
        <v>47200</v>
      </c>
      <c r="D53" s="3">
        <v>14160</v>
      </c>
      <c r="E53" s="3">
        <v>354</v>
      </c>
      <c r="F53" s="3">
        <v>768</v>
      </c>
      <c r="G53" s="19">
        <v>414</v>
      </c>
    </row>
    <row r="54" spans="1:7" ht="14.5" customHeight="1" x14ac:dyDescent="0.2">
      <c r="A54" s="12" t="s">
        <v>100</v>
      </c>
      <c r="B54" s="17">
        <v>179.26002055498458</v>
      </c>
      <c r="C54" s="3">
        <v>57500</v>
      </c>
      <c r="D54" s="3">
        <v>17250</v>
      </c>
      <c r="E54" s="3">
        <v>431</v>
      </c>
      <c r="F54" s="3">
        <v>759</v>
      </c>
      <c r="G54" s="19">
        <v>328</v>
      </c>
    </row>
    <row r="55" spans="1:7" ht="14.5" customHeight="1" x14ac:dyDescent="0.2">
      <c r="A55" s="12" t="s">
        <v>116</v>
      </c>
      <c r="B55" s="17">
        <v>217.38569206842925</v>
      </c>
      <c r="C55" s="3">
        <v>65600</v>
      </c>
      <c r="D55" s="3">
        <v>19680</v>
      </c>
      <c r="E55" s="3">
        <v>492</v>
      </c>
      <c r="F55" s="3">
        <v>757</v>
      </c>
      <c r="G55" s="19">
        <v>265</v>
      </c>
    </row>
    <row r="56" spans="1:7" ht="14.5" customHeight="1" x14ac:dyDescent="0.2">
      <c r="A56" s="12" t="s">
        <v>85</v>
      </c>
      <c r="B56" s="17">
        <v>487.95742054921323</v>
      </c>
      <c r="C56" s="3">
        <v>45300</v>
      </c>
      <c r="D56" s="3">
        <v>13590</v>
      </c>
      <c r="E56" s="3">
        <v>340</v>
      </c>
      <c r="F56" s="3">
        <v>748</v>
      </c>
      <c r="G56" s="19">
        <v>408</v>
      </c>
    </row>
    <row r="57" spans="1:7" ht="14.5" customHeight="1" x14ac:dyDescent="0.2">
      <c r="A57" s="12" t="s">
        <v>97</v>
      </c>
      <c r="B57" s="17">
        <v>719.15961867514056</v>
      </c>
      <c r="C57" s="3">
        <v>50000</v>
      </c>
      <c r="D57" s="3">
        <v>15000</v>
      </c>
      <c r="E57" s="3">
        <v>375</v>
      </c>
      <c r="F57" s="3">
        <v>747</v>
      </c>
      <c r="G57" s="19">
        <v>372</v>
      </c>
    </row>
    <row r="58" spans="1:7" ht="14.5" customHeight="1" x14ac:dyDescent="0.2">
      <c r="A58" s="12" t="s">
        <v>80</v>
      </c>
      <c r="B58" s="17">
        <v>10.585877862595419</v>
      </c>
      <c r="C58" s="3">
        <v>64300</v>
      </c>
      <c r="D58" s="3">
        <v>19290</v>
      </c>
      <c r="E58" s="3">
        <v>482</v>
      </c>
      <c r="F58" s="3">
        <v>743</v>
      </c>
      <c r="G58" s="19">
        <v>261</v>
      </c>
    </row>
    <row r="59" spans="1:7" ht="14.5" customHeight="1" x14ac:dyDescent="0.2">
      <c r="A59" s="12" t="s">
        <v>91</v>
      </c>
      <c r="B59" s="17">
        <v>13.34</v>
      </c>
      <c r="C59" s="3">
        <v>49700</v>
      </c>
      <c r="D59" s="3">
        <v>14910</v>
      </c>
      <c r="E59" s="3">
        <v>373</v>
      </c>
      <c r="F59" s="3">
        <v>737</v>
      </c>
      <c r="G59" s="19">
        <v>364</v>
      </c>
    </row>
    <row r="60" spans="1:7" ht="14.5" customHeight="1" x14ac:dyDescent="0.2">
      <c r="A60" s="12" t="s">
        <v>132</v>
      </c>
      <c r="B60" s="17">
        <v>23.531791907514453</v>
      </c>
      <c r="C60" s="3">
        <v>52100</v>
      </c>
      <c r="D60" s="3">
        <v>15630</v>
      </c>
      <c r="E60" s="3">
        <v>391</v>
      </c>
      <c r="F60" s="3">
        <v>735</v>
      </c>
      <c r="G60" s="19">
        <v>344</v>
      </c>
    </row>
    <row r="61" spans="1:7" ht="14.5" customHeight="1" x14ac:dyDescent="0.2">
      <c r="A61" s="12" t="s">
        <v>90</v>
      </c>
      <c r="B61" s="17">
        <v>477.69428400716987</v>
      </c>
      <c r="C61" s="3">
        <v>56300</v>
      </c>
      <c r="D61" s="3">
        <v>16890</v>
      </c>
      <c r="E61" s="3">
        <v>422</v>
      </c>
      <c r="F61" s="3">
        <v>731</v>
      </c>
      <c r="G61" s="19">
        <v>309</v>
      </c>
    </row>
    <row r="62" spans="1:7" ht="14.5" customHeight="1" x14ac:dyDescent="0.2">
      <c r="A62" s="12" t="s">
        <v>93</v>
      </c>
      <c r="B62" s="17">
        <v>162.81212121212121</v>
      </c>
      <c r="C62" s="3">
        <v>61500</v>
      </c>
      <c r="D62" s="3">
        <v>18450</v>
      </c>
      <c r="E62" s="3">
        <v>461</v>
      </c>
      <c r="F62" s="3">
        <v>718</v>
      </c>
      <c r="G62" s="19">
        <v>257</v>
      </c>
    </row>
    <row r="63" spans="1:7" ht="14.5" customHeight="1" x14ac:dyDescent="0.2">
      <c r="A63" s="12" t="s">
        <v>63</v>
      </c>
      <c r="B63" s="17">
        <v>96.826086956521735</v>
      </c>
      <c r="C63" s="3">
        <v>54300</v>
      </c>
      <c r="D63" s="3">
        <v>16290</v>
      </c>
      <c r="E63" s="3">
        <v>407</v>
      </c>
      <c r="F63" s="3">
        <v>715</v>
      </c>
      <c r="G63" s="19">
        <v>308</v>
      </c>
    </row>
    <row r="64" spans="1:7" ht="14.5" customHeight="1" x14ac:dyDescent="0.2">
      <c r="A64" s="12" t="s">
        <v>131</v>
      </c>
      <c r="B64" s="17">
        <v>142.93904889484261</v>
      </c>
      <c r="C64" s="3">
        <v>59100</v>
      </c>
      <c r="D64" s="3">
        <v>17730</v>
      </c>
      <c r="E64" s="3">
        <v>443</v>
      </c>
      <c r="F64" s="3">
        <v>706</v>
      </c>
      <c r="G64" s="19">
        <v>263</v>
      </c>
    </row>
    <row r="65" spans="1:7" ht="14.5" customHeight="1" x14ac:dyDescent="0.2">
      <c r="A65" s="12" t="s">
        <v>72</v>
      </c>
      <c r="B65" s="17">
        <v>823.25652415324817</v>
      </c>
      <c r="C65" s="3">
        <v>57500</v>
      </c>
      <c r="D65" s="3">
        <v>17250</v>
      </c>
      <c r="E65" s="3">
        <v>431</v>
      </c>
      <c r="F65" s="3">
        <v>705</v>
      </c>
      <c r="G65" s="19">
        <v>274</v>
      </c>
    </row>
    <row r="66" spans="1:7" ht="14.5" customHeight="1" x14ac:dyDescent="0.2">
      <c r="A66" s="12" t="s">
        <v>74</v>
      </c>
      <c r="B66" s="17">
        <v>569.16757493188004</v>
      </c>
      <c r="C66" s="3">
        <v>50500</v>
      </c>
      <c r="D66" s="3">
        <v>15150</v>
      </c>
      <c r="E66" s="3">
        <v>379</v>
      </c>
      <c r="F66" s="3">
        <v>699</v>
      </c>
      <c r="G66" s="19">
        <v>320</v>
      </c>
    </row>
    <row r="67" spans="1:7" ht="14.5" customHeight="1" x14ac:dyDescent="0.2">
      <c r="A67" s="12" t="s">
        <v>129</v>
      </c>
      <c r="B67" s="17">
        <v>459.69130028063609</v>
      </c>
      <c r="C67" s="3">
        <v>69500</v>
      </c>
      <c r="D67" s="3">
        <v>20850</v>
      </c>
      <c r="E67" s="3">
        <v>521</v>
      </c>
      <c r="F67" s="3">
        <v>693</v>
      </c>
      <c r="G67" s="19">
        <v>172</v>
      </c>
    </row>
    <row r="68" spans="1:7" ht="14.5" customHeight="1" x14ac:dyDescent="0.2">
      <c r="A68" s="12" t="s">
        <v>127</v>
      </c>
      <c r="B68" s="17">
        <v>299.92295004712531</v>
      </c>
      <c r="C68" s="3">
        <v>62200</v>
      </c>
      <c r="D68" s="3">
        <v>18660</v>
      </c>
      <c r="E68" s="3">
        <v>467</v>
      </c>
      <c r="F68" s="3">
        <v>693</v>
      </c>
      <c r="G68" s="19">
        <v>226</v>
      </c>
    </row>
    <row r="69" spans="1:7" ht="14.5" customHeight="1" x14ac:dyDescent="0.2">
      <c r="A69" s="12" t="s">
        <v>60</v>
      </c>
      <c r="B69" s="17">
        <v>104.94845360824742</v>
      </c>
      <c r="C69" s="3">
        <v>62100</v>
      </c>
      <c r="D69" s="3">
        <v>18630</v>
      </c>
      <c r="E69" s="3">
        <v>466</v>
      </c>
      <c r="F69" s="3">
        <v>693</v>
      </c>
      <c r="G69" s="19">
        <v>227</v>
      </c>
    </row>
    <row r="70" spans="1:7" ht="14.5" customHeight="1" x14ac:dyDescent="0.2">
      <c r="A70" s="12" t="s">
        <v>45</v>
      </c>
      <c r="B70" s="17">
        <v>115.37112952464021</v>
      </c>
      <c r="C70" s="3">
        <v>60300</v>
      </c>
      <c r="D70" s="3">
        <v>18090</v>
      </c>
      <c r="E70" s="3">
        <v>452</v>
      </c>
      <c r="F70" s="3">
        <v>693</v>
      </c>
      <c r="G70" s="19">
        <v>241</v>
      </c>
    </row>
    <row r="71" spans="1:7" ht="14.5" customHeight="1" x14ac:dyDescent="0.2">
      <c r="A71" s="12" t="s">
        <v>55</v>
      </c>
      <c r="B71" s="17">
        <v>537.51848808545606</v>
      </c>
      <c r="C71" s="3">
        <v>60300</v>
      </c>
      <c r="D71" s="3">
        <v>18090</v>
      </c>
      <c r="E71" s="3">
        <v>452</v>
      </c>
      <c r="F71" s="3">
        <v>693</v>
      </c>
      <c r="G71" s="19">
        <v>241</v>
      </c>
    </row>
    <row r="72" spans="1:7" ht="14.5" customHeight="1" x14ac:dyDescent="0.2">
      <c r="A72" s="12" t="s">
        <v>57</v>
      </c>
      <c r="B72" s="17">
        <v>286.83565923765883</v>
      </c>
      <c r="C72" s="3">
        <v>60300</v>
      </c>
      <c r="D72" s="3">
        <v>18090</v>
      </c>
      <c r="E72" s="3">
        <v>452</v>
      </c>
      <c r="F72" s="3">
        <v>693</v>
      </c>
      <c r="G72" s="19">
        <v>241</v>
      </c>
    </row>
    <row r="73" spans="1:7" ht="14.5" customHeight="1" x14ac:dyDescent="0.2">
      <c r="A73" s="12" t="s">
        <v>61</v>
      </c>
      <c r="B73" s="17">
        <v>608.24502369668244</v>
      </c>
      <c r="C73" s="3">
        <v>60300</v>
      </c>
      <c r="D73" s="3">
        <v>18090</v>
      </c>
      <c r="E73" s="3">
        <v>452</v>
      </c>
      <c r="F73" s="3">
        <v>693</v>
      </c>
      <c r="G73" s="19">
        <v>241</v>
      </c>
    </row>
    <row r="74" spans="1:7" ht="14.5" customHeight="1" x14ac:dyDescent="0.2">
      <c r="A74" s="12" t="s">
        <v>50</v>
      </c>
      <c r="B74" s="17">
        <v>269.30580277678888</v>
      </c>
      <c r="C74" s="3">
        <v>60200</v>
      </c>
      <c r="D74" s="3">
        <v>18060</v>
      </c>
      <c r="E74" s="3">
        <v>452</v>
      </c>
      <c r="F74" s="3">
        <v>693</v>
      </c>
      <c r="G74" s="19">
        <v>241</v>
      </c>
    </row>
    <row r="75" spans="1:7" ht="14.5" customHeight="1" x14ac:dyDescent="0.2">
      <c r="A75" s="12" t="s">
        <v>104</v>
      </c>
      <c r="B75" s="17">
        <v>53.35820895522388</v>
      </c>
      <c r="C75" s="3">
        <v>59200</v>
      </c>
      <c r="D75" s="3">
        <v>17760</v>
      </c>
      <c r="E75" s="3">
        <v>444</v>
      </c>
      <c r="F75" s="3">
        <v>693</v>
      </c>
      <c r="G75" s="19">
        <v>249</v>
      </c>
    </row>
    <row r="76" spans="1:7" ht="14.5" customHeight="1" x14ac:dyDescent="0.2">
      <c r="A76" s="12" t="s">
        <v>140</v>
      </c>
      <c r="B76" s="17">
        <v>375.48320413436687</v>
      </c>
      <c r="C76" s="3">
        <v>56400</v>
      </c>
      <c r="D76" s="3">
        <v>16920</v>
      </c>
      <c r="E76" s="3">
        <v>423</v>
      </c>
      <c r="F76" s="3">
        <v>693</v>
      </c>
      <c r="G76" s="19">
        <v>270</v>
      </c>
    </row>
    <row r="77" spans="1:7" ht="14.5" customHeight="1" x14ac:dyDescent="0.2">
      <c r="A77" s="12" t="s">
        <v>48</v>
      </c>
      <c r="B77" s="17">
        <v>107.07947019867549</v>
      </c>
      <c r="C77" s="3">
        <v>55600</v>
      </c>
      <c r="D77" s="3">
        <v>16680</v>
      </c>
      <c r="E77" s="3">
        <v>417</v>
      </c>
      <c r="F77" s="3">
        <v>693</v>
      </c>
      <c r="G77" s="19">
        <v>276</v>
      </c>
    </row>
    <row r="78" spans="1:7" ht="14.5" customHeight="1" x14ac:dyDescent="0.2">
      <c r="A78" s="12" t="s">
        <v>105</v>
      </c>
      <c r="B78" s="17">
        <v>162.19926199261991</v>
      </c>
      <c r="C78" s="3">
        <v>55600</v>
      </c>
      <c r="D78" s="3">
        <v>16680</v>
      </c>
      <c r="E78" s="3">
        <v>417</v>
      </c>
      <c r="F78" s="3">
        <v>693</v>
      </c>
      <c r="G78" s="19">
        <v>276</v>
      </c>
    </row>
    <row r="79" spans="1:7" ht="14.5" customHeight="1" x14ac:dyDescent="0.2">
      <c r="A79" s="12" t="s">
        <v>122</v>
      </c>
      <c r="B79" s="17">
        <v>594.88873189685614</v>
      </c>
      <c r="C79" s="3">
        <v>55000</v>
      </c>
      <c r="D79" s="3">
        <v>16500</v>
      </c>
      <c r="E79" s="3">
        <v>413</v>
      </c>
      <c r="F79" s="3">
        <v>693</v>
      </c>
      <c r="G79" s="19">
        <v>280</v>
      </c>
    </row>
    <row r="80" spans="1:7" ht="14.5" customHeight="1" x14ac:dyDescent="0.2">
      <c r="A80" s="12" t="s">
        <v>66</v>
      </c>
      <c r="B80" s="17">
        <v>590.53992217898838</v>
      </c>
      <c r="C80" s="3">
        <v>54800</v>
      </c>
      <c r="D80" s="3">
        <v>16440</v>
      </c>
      <c r="E80" s="3">
        <v>411</v>
      </c>
      <c r="F80" s="3">
        <v>693</v>
      </c>
      <c r="G80" s="19">
        <v>282</v>
      </c>
    </row>
    <row r="81" spans="1:7" ht="14.5" customHeight="1" x14ac:dyDescent="0.2">
      <c r="A81" s="12" t="s">
        <v>143</v>
      </c>
      <c r="B81" s="17">
        <v>71.193688792165403</v>
      </c>
      <c r="C81" s="3">
        <v>54600</v>
      </c>
      <c r="D81" s="3">
        <v>16380</v>
      </c>
      <c r="E81" s="3">
        <v>410</v>
      </c>
      <c r="F81" s="3">
        <v>693</v>
      </c>
      <c r="G81" s="19">
        <v>283</v>
      </c>
    </row>
    <row r="82" spans="1:7" ht="14.5" customHeight="1" x14ac:dyDescent="0.2">
      <c r="A82" s="12" t="s">
        <v>83</v>
      </c>
      <c r="B82" s="17">
        <v>178.73831775700936</v>
      </c>
      <c r="C82" s="3">
        <v>54200</v>
      </c>
      <c r="D82" s="3">
        <v>16260</v>
      </c>
      <c r="E82" s="3">
        <v>407</v>
      </c>
      <c r="F82" s="3">
        <v>693</v>
      </c>
      <c r="G82" s="19">
        <v>286</v>
      </c>
    </row>
    <row r="83" spans="1:7" ht="14.5" customHeight="1" x14ac:dyDescent="0.2">
      <c r="A83" s="12" t="s">
        <v>136</v>
      </c>
      <c r="B83" s="17">
        <v>76.885090218423557</v>
      </c>
      <c r="C83" s="3">
        <v>53300</v>
      </c>
      <c r="D83" s="3">
        <v>15990</v>
      </c>
      <c r="E83" s="3">
        <v>400</v>
      </c>
      <c r="F83" s="3">
        <v>693</v>
      </c>
      <c r="G83" s="19">
        <v>293</v>
      </c>
    </row>
    <row r="84" spans="1:7" ht="14.5" customHeight="1" x14ac:dyDescent="0.2">
      <c r="A84" s="12" t="s">
        <v>95</v>
      </c>
      <c r="B84" s="17">
        <v>120.76335877862596</v>
      </c>
      <c r="C84" s="3">
        <v>52900</v>
      </c>
      <c r="D84" s="3">
        <v>15870</v>
      </c>
      <c r="E84" s="3">
        <v>379</v>
      </c>
      <c r="F84" s="3">
        <v>693</v>
      </c>
      <c r="G84" s="19">
        <v>314</v>
      </c>
    </row>
    <row r="85" spans="1:7" ht="14.5" customHeight="1" x14ac:dyDescent="0.2">
      <c r="A85" s="12" t="s">
        <v>99</v>
      </c>
      <c r="B85" s="17">
        <v>180.27430415490116</v>
      </c>
      <c r="C85" s="3">
        <v>52100</v>
      </c>
      <c r="D85" s="3">
        <v>15630</v>
      </c>
      <c r="E85" s="3">
        <v>391</v>
      </c>
      <c r="F85" s="3">
        <v>693</v>
      </c>
      <c r="G85" s="19">
        <v>302</v>
      </c>
    </row>
    <row r="86" spans="1:7" ht="14.5" customHeight="1" x14ac:dyDescent="0.2">
      <c r="A86" s="12" t="s">
        <v>47</v>
      </c>
      <c r="B86" s="17">
        <v>281.77435897435896</v>
      </c>
      <c r="C86" s="3">
        <v>51400</v>
      </c>
      <c r="D86" s="3">
        <v>15420</v>
      </c>
      <c r="E86" s="3">
        <v>386</v>
      </c>
      <c r="F86" s="3">
        <v>693</v>
      </c>
      <c r="G86" s="19">
        <v>307</v>
      </c>
    </row>
    <row r="87" spans="1:7" ht="14.5" customHeight="1" x14ac:dyDescent="0.2">
      <c r="A87" s="12" t="s">
        <v>125</v>
      </c>
      <c r="B87" s="17">
        <v>448.41688654353561</v>
      </c>
      <c r="C87" s="3">
        <v>51400</v>
      </c>
      <c r="D87" s="3">
        <v>15420</v>
      </c>
      <c r="E87" s="3">
        <v>386</v>
      </c>
      <c r="F87" s="3">
        <v>693</v>
      </c>
      <c r="G87" s="19">
        <v>307</v>
      </c>
    </row>
    <row r="88" spans="1:7" ht="14.5" customHeight="1" x14ac:dyDescent="0.2">
      <c r="A88" s="12" t="s">
        <v>49</v>
      </c>
      <c r="B88" s="17">
        <v>39.059405940594054</v>
      </c>
      <c r="C88" s="3">
        <v>50400</v>
      </c>
      <c r="D88" s="3">
        <v>15120</v>
      </c>
      <c r="E88" s="3">
        <v>378</v>
      </c>
      <c r="F88" s="3">
        <v>693</v>
      </c>
      <c r="G88" s="19">
        <v>315</v>
      </c>
    </row>
    <row r="89" spans="1:7" ht="14.5" customHeight="1" x14ac:dyDescent="0.2">
      <c r="A89" s="12" t="s">
        <v>134</v>
      </c>
      <c r="B89" s="17">
        <v>421.60854092526688</v>
      </c>
      <c r="C89" s="3">
        <v>50400</v>
      </c>
      <c r="D89" s="3">
        <v>15120</v>
      </c>
      <c r="E89" s="3">
        <v>378</v>
      </c>
      <c r="F89" s="3">
        <v>693</v>
      </c>
      <c r="G89" s="19">
        <v>315</v>
      </c>
    </row>
    <row r="90" spans="1:7" ht="14.5" customHeight="1" x14ac:dyDescent="0.2">
      <c r="A90" s="12" t="s">
        <v>81</v>
      </c>
      <c r="B90" s="17">
        <v>20.496350364963504</v>
      </c>
      <c r="C90" s="3">
        <v>50200</v>
      </c>
      <c r="D90" s="3">
        <v>15060</v>
      </c>
      <c r="E90" s="3">
        <v>377</v>
      </c>
      <c r="F90" s="3">
        <v>693</v>
      </c>
      <c r="G90" s="19">
        <v>316</v>
      </c>
    </row>
    <row r="91" spans="1:7" ht="14.5" customHeight="1" x14ac:dyDescent="0.2">
      <c r="A91" s="12" t="s">
        <v>102</v>
      </c>
      <c r="B91" s="17">
        <v>193.82911392405063</v>
      </c>
      <c r="C91" s="3">
        <v>49900</v>
      </c>
      <c r="D91" s="3">
        <v>14970</v>
      </c>
      <c r="E91" s="3">
        <v>374</v>
      </c>
      <c r="F91" s="3">
        <v>693</v>
      </c>
      <c r="G91" s="19">
        <v>319</v>
      </c>
    </row>
    <row r="92" spans="1:7" ht="14.5" customHeight="1" x14ac:dyDescent="0.2">
      <c r="A92" s="12" t="s">
        <v>137</v>
      </c>
      <c r="B92" s="17">
        <v>153</v>
      </c>
      <c r="C92" s="3">
        <v>49500</v>
      </c>
      <c r="D92" s="3">
        <v>14850</v>
      </c>
      <c r="E92" s="3">
        <v>371</v>
      </c>
      <c r="F92" s="3">
        <v>693</v>
      </c>
      <c r="G92" s="19">
        <v>322</v>
      </c>
    </row>
    <row r="93" spans="1:7" ht="14.5" customHeight="1" x14ac:dyDescent="0.2">
      <c r="A93" s="12" t="s">
        <v>67</v>
      </c>
      <c r="B93" s="17">
        <v>437.7641196013289</v>
      </c>
      <c r="C93" s="3">
        <v>49000</v>
      </c>
      <c r="D93" s="3">
        <v>14700</v>
      </c>
      <c r="E93" s="3">
        <v>368</v>
      </c>
      <c r="F93" s="3">
        <v>693</v>
      </c>
      <c r="G93" s="19">
        <v>325</v>
      </c>
    </row>
    <row r="94" spans="1:7" ht="14.5" customHeight="1" x14ac:dyDescent="0.2">
      <c r="A94" s="12" t="s">
        <v>51</v>
      </c>
      <c r="B94" s="17">
        <v>96.330734966592431</v>
      </c>
      <c r="C94" s="3">
        <v>48600</v>
      </c>
      <c r="D94" s="3">
        <v>14580</v>
      </c>
      <c r="E94" s="3">
        <v>365</v>
      </c>
      <c r="F94" s="3">
        <v>693</v>
      </c>
      <c r="G94" s="19">
        <v>328</v>
      </c>
    </row>
    <row r="95" spans="1:7" ht="14.5" customHeight="1" x14ac:dyDescent="0.2">
      <c r="A95" s="12" t="s">
        <v>124</v>
      </c>
      <c r="B95" s="17">
        <v>337.75857687420586</v>
      </c>
      <c r="C95" s="3">
        <v>48400</v>
      </c>
      <c r="D95" s="3">
        <v>14520</v>
      </c>
      <c r="E95" s="3">
        <v>363</v>
      </c>
      <c r="F95" s="3">
        <v>693</v>
      </c>
      <c r="G95" s="19">
        <v>330</v>
      </c>
    </row>
    <row r="96" spans="1:7" ht="14.5" customHeight="1" x14ac:dyDescent="0.2">
      <c r="A96" s="12" t="s">
        <v>126</v>
      </c>
      <c r="B96" s="17">
        <v>463.13785394932933</v>
      </c>
      <c r="C96" s="3">
        <v>47900</v>
      </c>
      <c r="D96" s="3">
        <v>14370</v>
      </c>
      <c r="E96" s="3">
        <v>359</v>
      </c>
      <c r="F96" s="3">
        <v>693</v>
      </c>
      <c r="G96" s="19">
        <v>334</v>
      </c>
    </row>
    <row r="97" spans="1:7" ht="14.5" customHeight="1" x14ac:dyDescent="0.2">
      <c r="A97" s="12" t="s">
        <v>130</v>
      </c>
      <c r="B97" s="17">
        <v>81.357552581261956</v>
      </c>
      <c r="C97" s="3">
        <v>47700</v>
      </c>
      <c r="D97" s="3">
        <v>14310</v>
      </c>
      <c r="E97" s="3">
        <v>358</v>
      </c>
      <c r="F97" s="3">
        <v>693</v>
      </c>
      <c r="G97" s="19">
        <v>335</v>
      </c>
    </row>
    <row r="98" spans="1:7" ht="14.5" customHeight="1" x14ac:dyDescent="0.2">
      <c r="A98" s="12" t="s">
        <v>46</v>
      </c>
      <c r="B98" s="17">
        <v>112.07777777777777</v>
      </c>
      <c r="C98" s="3">
        <v>46300</v>
      </c>
      <c r="D98" s="3">
        <v>13890</v>
      </c>
      <c r="E98" s="3">
        <v>347</v>
      </c>
      <c r="F98" s="3">
        <v>693</v>
      </c>
      <c r="G98" s="19">
        <v>346</v>
      </c>
    </row>
    <row r="99" spans="1:7" ht="14.5" customHeight="1" x14ac:dyDescent="0.2">
      <c r="A99" s="12" t="s">
        <v>120</v>
      </c>
      <c r="B99" s="17">
        <v>684.92132701421804</v>
      </c>
      <c r="C99" s="3">
        <v>45800</v>
      </c>
      <c r="D99" s="3">
        <v>13740</v>
      </c>
      <c r="E99" s="3">
        <v>344</v>
      </c>
      <c r="F99" s="3">
        <v>693</v>
      </c>
      <c r="G99" s="19">
        <v>349</v>
      </c>
    </row>
    <row r="100" spans="1:7" ht="14.5" customHeight="1" x14ac:dyDescent="0.2">
      <c r="A100" s="12" t="s">
        <v>109</v>
      </c>
      <c r="B100" s="17">
        <v>210.97736220472439</v>
      </c>
      <c r="C100" s="3">
        <v>45100</v>
      </c>
      <c r="D100" s="3">
        <v>13530</v>
      </c>
      <c r="E100" s="3">
        <v>338</v>
      </c>
      <c r="F100" s="3">
        <v>693</v>
      </c>
      <c r="G100" s="19">
        <v>355</v>
      </c>
    </row>
    <row r="101" spans="1:7" ht="14.5" customHeight="1" x14ac:dyDescent="0.2">
      <c r="A101" s="12" t="s">
        <v>52</v>
      </c>
      <c r="B101" s="17">
        <v>386.16806722689074</v>
      </c>
      <c r="C101" s="3">
        <v>45000</v>
      </c>
      <c r="D101" s="3">
        <v>13500</v>
      </c>
      <c r="E101" s="3">
        <v>338</v>
      </c>
      <c r="F101" s="3">
        <v>693</v>
      </c>
      <c r="G101" s="19">
        <v>355</v>
      </c>
    </row>
    <row r="102" spans="1:7" ht="14.5" customHeight="1" x14ac:dyDescent="0.2">
      <c r="A102" s="12" t="s">
        <v>121</v>
      </c>
      <c r="B102" s="17">
        <v>1475.5223922902494</v>
      </c>
      <c r="C102" s="3">
        <v>44400</v>
      </c>
      <c r="D102" s="3">
        <v>13320</v>
      </c>
      <c r="E102" s="3">
        <v>333</v>
      </c>
      <c r="F102" s="3">
        <v>693</v>
      </c>
      <c r="G102" s="19">
        <v>360</v>
      </c>
    </row>
    <row r="103" spans="1:7" ht="14.5" customHeight="1" x14ac:dyDescent="0.2">
      <c r="A103" s="21" t="s">
        <v>144</v>
      </c>
    </row>
    <row r="104" spans="1:7" ht="14.5" customHeight="1" x14ac:dyDescent="0.2">
      <c r="A104" s="12"/>
    </row>
    <row r="105" spans="1:7" ht="77" customHeight="1" x14ac:dyDescent="0.2">
      <c r="A105" s="63" t="s">
        <v>151</v>
      </c>
      <c r="B105" s="63"/>
      <c r="C105" s="63"/>
    </row>
    <row r="106" spans="1:7" ht="14.5" customHeight="1" x14ac:dyDescent="0.2">
      <c r="A106" s="12"/>
    </row>
    <row r="107" spans="1:7" ht="14.5" customHeight="1" x14ac:dyDescent="0.2">
      <c r="A107" s="12"/>
    </row>
    <row r="108" spans="1:7" ht="14.5" customHeight="1" x14ac:dyDescent="0.2">
      <c r="A108" s="12"/>
    </row>
    <row r="109" spans="1:7" ht="14.5" customHeight="1" x14ac:dyDescent="0.2">
      <c r="A109" s="12"/>
    </row>
    <row r="110" spans="1:7" ht="14.5" customHeight="1" x14ac:dyDescent="0.2">
      <c r="A110" s="12"/>
    </row>
  </sheetData>
  <sheetProtection algorithmName="SHA-512" hashValue="azYuOwtSvxP+yl/JohwAE29fVlTEUiyds+437QnKSmNm53BnRS9nvyb8kNs2GGsXPEX6hfmpKQcBYV9mwTV71w==" saltValue="zAy2jVVe078qjrcNk9LrLA==" spinCount="100000" sheet="1" objects="1" scenarios="1" formatColumns="0" formatRows="0" selectLockedCells="1" selectUnlockedCells="1"/>
  <mergeCells count="1">
    <mergeCell ref="A105:C105"/>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Summary</vt:lpstr>
      <vt:lpstr>NC and US</vt:lpstr>
      <vt:lpstr>Age</vt:lpstr>
      <vt:lpstr>Race</vt:lpstr>
      <vt:lpstr>Poverty and Family Type</vt:lpstr>
      <vt:lpstr>Births</vt:lpstr>
      <vt:lpstr>Basic Need</vt:lpstr>
      <vt:lpstr>Rent Burden</vt:lpstr>
      <vt:lpstr>Rent Burden by County</vt:lpstr>
      <vt:lpstr>Summary!Print_Area</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cp:lastPrinted>2021-12-01T13:58:48Z</cp:lastPrinted>
  <dcterms:created xsi:type="dcterms:W3CDTF">2021-09-04T23:02:45Z</dcterms:created>
  <dcterms:modified xsi:type="dcterms:W3CDTF">2021-12-01T14:05:24Z</dcterms:modified>
</cp:coreProperties>
</file>